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bookViews>
    <workbookView xWindow="0" yWindow="0" windowWidth="23040" windowHeight="9660" activeTab="0"/>
  </bookViews>
  <sheets>
    <sheet name="Cummulative" sheetId="1" r:id="rId1"/>
    <sheet name="Monthly" sheetId="2" r:id="rId2"/>
    <sheet name="Electric" sheetId="3" r:id="rId3"/>
    <sheet name="Charts" sheetId="4" r:id="rId4"/>
  </sheets>
  <definedNames>
    <definedName name="_xlnm._FilterDatabase" localSheetId="0" hidden="1">'Cummulative'!$B$5:$K$5</definedName>
    <definedName name="_xlnm._FilterDatabase" localSheetId="2" hidden="1">'Electric'!$B$5:$K$5</definedName>
    <definedName name="_xlnm._FilterDatabase" localSheetId="1" hidden="1">'Monthly'!$B$5:$G$5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<sst xmlns="http://schemas.openxmlformats.org/spreadsheetml/2006/main" count="192" uniqueCount="65">
  <si>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</si>
  <si>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</si>
  <si>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</si>
  <si>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</si>
  <si>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</si>
  <si>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</si>
  <si>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</si>
  <si>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</si>
  <si>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</si>
  <si>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</si>
  <si>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</si>
  <si>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</si>
  <si>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</si>
  <si>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</si>
  <si>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</si>
  <si>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</si>
  <si>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</si>
  <si>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</si>
  <si>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</si>
  <si>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</si>
  <si>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</si>
  <si>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</si>
  <si>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</si>
  <si>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</si>
  <si>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</si>
  <si>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</si>
  <si>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</si>
  <si>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</si>
  <si>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Month</t>
  </si>
  <si>
    <t>Motorcycle and moped registrations in the EU</t>
  </si>
  <si>
    <t>MC 2016</t>
  </si>
  <si>
    <t>MC 2017</t>
  </si>
  <si>
    <t>TOTAL</t>
  </si>
  <si>
    <t>COUNTRY</t>
  </si>
  <si>
    <t>MP 2016</t>
  </si>
  <si>
    <t>MP 2017</t>
  </si>
  <si>
    <t>Quadricycles</t>
  </si>
  <si>
    <t>Registrations of electric moped, motorcycles and quadricycles in the EU</t>
  </si>
  <si>
    <t>*</t>
  </si>
  <si>
    <t>**</t>
  </si>
  <si>
    <t>CUMMULATIVE STATISTICS - Q1 2017</t>
  </si>
  <si>
    <t>MONTHLY STATISTICS - Q1 2017</t>
  </si>
  <si>
    <t>Data for mopeds not available</t>
  </si>
  <si>
    <t>Data for quadricycles not available</t>
  </si>
  <si>
    <t>MC + MP
Q1 2016</t>
  </si>
  <si>
    <t>MC + MP
Q1 2017</t>
  </si>
  <si>
    <t>MP 
Q1 2017</t>
  </si>
  <si>
    <t>MP 
Q1 2016</t>
  </si>
  <si>
    <t>UK**</t>
  </si>
  <si>
    <t>MC - Q1 2016</t>
  </si>
  <si>
    <t>MC - Q1 2017</t>
  </si>
  <si>
    <t>MP = Mopeds (engine capacity up to 50cc)</t>
  </si>
  <si>
    <t>MC = Motorcycles (engine capacity of 51cc or higher)</t>
  </si>
  <si>
    <t>% change</t>
  </si>
  <si>
    <t>Q1 2016</t>
  </si>
  <si>
    <t>Q1 2017</t>
  </si>
  <si>
    <t>QC 2017</t>
  </si>
  <si>
    <t>QC 2016</t>
  </si>
  <si>
    <t>Czech republic</t>
  </si>
  <si>
    <t>Germany*</t>
  </si>
  <si>
    <t>MP</t>
  </si>
  <si>
    <t>MC</t>
  </si>
  <si>
    <t>QC</t>
  </si>
  <si>
    <t xml:space="preserve">Mopeds </t>
  </si>
  <si>
    <t xml:space="preserve">Motorcycles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</si>
</sst>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 tint="0.35"/>
      <name val="Calibri"/>
      <family val="2"/>
    </font>
    <font>
      <b/>
      <sz val="12"/>
      <color theme="1" tint="0.25"/>
      <name val="Calibri"/>
      <family val="2"/>
    </font>
    <font>
      <sz val="9"/>
      <color theme="1" tint="0.35"/>
      <name val="+mn-cs"/>
      <family val="2"/>
    </font>
    <font>
      <b/>
      <sz val="12"/>
      <color theme="1" tint="0.35"/>
      <name val="Calibri"/>
      <family val="2"/>
    </font>
    <font>
      <sz val="14"/>
      <color theme="1" tint="0.35"/>
      <name val="Calibri"/>
      <family val="2"/>
    </font>
    <font>
      <b/>
      <sz val="9"/>
      <color theme="1" tint="0.25"/>
      <name val="Calibri"/>
      <family val="2"/>
    </font>
    <font>
      <b/>
      <sz val="12"/>
      <color theme="1" tint="0.35"/>
      <name val="+mn-cs"/>
      <family val="2"/>
    </font>
    <font>
      <sz val="12"/>
      <color theme="1" tint="0.35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ill="0">
      <alignment/>
      <protection/>
    </xf>
    <xf numFmtId="0" fontId="1" fillId="0" borderId="0" applyFill="0">
      <alignment/>
      <protection/>
    </xf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0" fillId="0" borderId="1" xfId="0" applyNumberFormat="1" applyFont="1" applyBorder="1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 3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EU registrations of mopeds and motorcycles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Q1 2016</c:v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Cummulative!$B$34</c:f>
              <c:strCache/>
            </c:strRef>
          </c:cat>
          <c:val>
            <c:numRef>
              <c:f>Cummulative!$C$34</c:f>
              <c:numCache/>
            </c:numRef>
          </c:val>
        </c:ser>
        <c:ser>
          <c:idx val="1"/>
          <c:order val="1"/>
          <c:tx>
            <c:v>Q1 2017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Cummulative!$B$34</c:f>
              <c:strCache/>
            </c:strRef>
          </c:cat>
          <c:val>
            <c:numRef>
              <c:f>Cummulative!$D$34</c:f>
              <c:numCache/>
            </c:numRef>
          </c:val>
        </c:ser>
        <c:gapWidth val="219"/>
        <c:axId val="37486038"/>
        <c:axId val="1830023"/>
      </c:barChart>
      <c:lineChart>
        <c:grouping val="standard"/>
        <c:varyColors val="0"/>
        <c:marker val="1"/>
        <c:axId val="16470208"/>
        <c:axId val="14014145"/>
      </c:lineChart>
      <c:catAx>
        <c:axId val="37486038"/>
        <c:scaling>
          <c:orientation val="minMax"/>
        </c:scaling>
        <c:axPos val="b"/>
        <c:delete val="1"/>
        <c:majorTickMark val="none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in val="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486038"/>
        <c:crosses val="autoZero"/>
        <c:crossBetween val="between"/>
        <c:dispUnits/>
      </c:valAx>
      <c:catAx>
        <c:axId val="16470208"/>
        <c:scaling>
          <c:orientation val="minMax"/>
        </c:scaling>
        <c:axPos val="b"/>
        <c:delete val="1"/>
        <c:majorTickMark val="out"/>
        <c:minorTickMark val="none"/>
        <c:tickLblPos val="nextTo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164702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Combined registrations of mopeds and motorcycles in the EU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Charts!$AF$2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Charts!$AE$3:$AE$10</c:f>
              <c:strCache/>
            </c:strRef>
          </c:cat>
          <c:val>
            <c:numRef>
              <c:f>Charts!$AF$3:$AF$10</c:f>
              <c:numCache/>
            </c:numRef>
          </c:val>
        </c:ser>
        <c:ser>
          <c:idx val="1"/>
          <c:order val="1"/>
          <c:tx>
            <c:strRef>
              <c:f>Charts!$AG$2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Charts!$AE$3:$AE$10</c:f>
              <c:strCache/>
            </c:strRef>
          </c:cat>
          <c:val>
            <c:numRef>
              <c:f>Charts!$AG$3:$AG$10</c:f>
              <c:numCache/>
            </c:numRef>
          </c:val>
        </c:ser>
        <c:overlap val="-27"/>
        <c:gapWidth val="219"/>
        <c:axId val="59018442"/>
        <c:axId val="61403931"/>
      </c:barChart>
      <c:catAx>
        <c:axId val="5901844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1844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5"/>
          <c:y val="0.89125"/>
          <c:w val="0.224"/>
          <c:h val="0.0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Motorcycle registrations in the EU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Cummulative!$F$5</c:f>
              <c:strCache>
                <c:ptCount val="1"/>
                <c:pt idx="0">
                  <c:v>MC - 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Cummulative!$B$34</c:f>
              <c:strCache/>
            </c:strRef>
          </c:cat>
          <c:val>
            <c:numRef>
              <c:f>Cummulative!$F$34</c:f>
              <c:numCache/>
            </c:numRef>
          </c:val>
        </c:ser>
        <c:ser>
          <c:idx val="4"/>
          <c:order val="1"/>
          <c:tx>
            <c:strRef>
              <c:f>Cummulative!$G$5</c:f>
              <c:strCache>
                <c:ptCount val="1"/>
                <c:pt idx="0">
                  <c:v>MC - 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0800" dist="50800" dir="5400000" algn="ctr" rotWithShape="0">
                <a:schemeClr val="tx2">
                  <a:lumMod val="20000"/>
                  <a:lumOff val="80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Cummulative!$B$34</c:f>
              <c:strCache/>
            </c:strRef>
          </c:cat>
          <c:val>
            <c:numRef>
              <c:f>Cummulative!$G$34</c:f>
              <c:numCache/>
            </c:numRef>
          </c:val>
        </c:ser>
        <c:gapWidth val="219"/>
        <c:axId val="15764468"/>
        <c:axId val="7662485"/>
      </c:barChart>
      <c:lineChart>
        <c:grouping val="standard"/>
        <c:varyColors val="0"/>
        <c:marker val="1"/>
        <c:axId val="1853502"/>
        <c:axId val="16681519"/>
      </c:lineChart>
      <c:catAx>
        <c:axId val="15764468"/>
        <c:scaling>
          <c:orientation val="minMax"/>
        </c:scaling>
        <c:axPos val="b"/>
        <c:delete val="1"/>
        <c:majorTickMark val="none"/>
        <c:minorTickMark val="none"/>
        <c:tickLblPos val="nextTo"/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  <c:min val="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64468"/>
        <c:crosses val="autoZero"/>
        <c:crossBetween val="between"/>
        <c:dispUnits/>
      </c:valAx>
      <c:catAx>
        <c:axId val="1853502"/>
        <c:scaling>
          <c:orientation val="minMax"/>
        </c:scaling>
        <c:axPos val="b"/>
        <c:delete val="1"/>
        <c:majorTickMark val="out"/>
        <c:minorTickMark val="none"/>
        <c:tickLblPos val="nextTo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18535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5"/>
          <c:y val="0.85175"/>
          <c:w val="0.5285"/>
          <c:h val="0.1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Registrations of electric vehicles in the EU</a:t>
            </a:r>
          </a:p>
        </c:rich>
      </c:tx>
      <c:layout>
        <c:manualLayout>
          <c:xMode val="edge"/>
          <c:yMode val="edge"/>
          <c:x val="0.32225"/>
          <c:y val="0.02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5"/>
          <c:y val="0.1045"/>
          <c:w val="0.914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Electric!$C$34</c:f>
              <c:numCache/>
            </c:numRef>
          </c:val>
        </c:ser>
        <c:ser>
          <c:idx val="1"/>
          <c:order val="1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Electric!$D$34</c:f>
              <c:numCache/>
            </c:numRef>
          </c:val>
        </c:ser>
        <c:ser>
          <c:idx val="3"/>
          <c:order val="2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Electric!$F$34</c:f>
              <c:numCache/>
            </c:numRef>
          </c:val>
        </c:ser>
        <c:ser>
          <c:idx val="4"/>
          <c:order val="3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Electric!$G$34</c:f>
              <c:numCache/>
            </c:numRef>
          </c:val>
        </c:ser>
        <c:ser>
          <c:idx val="6"/>
          <c:order val="4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Electric!$I$34</c:f>
              <c:numCache/>
            </c:numRef>
          </c:val>
        </c:ser>
        <c:ser>
          <c:idx val="7"/>
          <c:order val="5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Electric!$B$34</c:f>
              <c:strCache/>
            </c:strRef>
          </c:cat>
          <c:val>
            <c:numRef>
              <c:f>Electric!$J$34</c:f>
              <c:numCache/>
            </c:numRef>
          </c:val>
        </c:ser>
        <c:overlap val="-27"/>
        <c:gapWidth val="219"/>
        <c:axId val="15915944"/>
        <c:axId val="9025769"/>
      </c:barChart>
      <c:catAx>
        <c:axId val="1591594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159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45"/>
          <c:y val="0.07175"/>
          <c:w val="0.2165"/>
          <c:h val="0.11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0.94925</cdr:y>
    </cdr:from>
    <cdr:to>
      <cdr:x>0.36625</cdr:x>
      <cdr:y>1</cdr:y>
    </cdr:to>
    <cdr:sp macro="" textlink="">
      <cdr:nvSpPr>
        <cdr:cNvPr id="2" name="TextBox 1"/>
        <cdr:cNvSpPr txBox="1"/>
      </cdr:nvSpPr>
      <cdr:spPr>
        <a:xfrm>
          <a:off x="1647825" y="2752725"/>
          <a:ext cx="201930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0.16925</cdr:x>
      <cdr:y>0.8955</cdr:y>
    </cdr:from>
    <cdr:to>
      <cdr:x>0.38675</cdr:x>
      <cdr:y>0.9685</cdr:y>
    </cdr:to>
    <cdr:sp macro="" textlink="">
      <cdr:nvSpPr>
        <cdr:cNvPr id="3" name="TextBox 2"/>
        <cdr:cNvSpPr txBox="1"/>
      </cdr:nvSpPr>
      <cdr:spPr>
        <a:xfrm>
          <a:off x="1695450" y="2600325"/>
          <a:ext cx="21812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200" b="1"/>
            <a:t>Mopeds</a:t>
          </a:r>
        </a:p>
      </cdr:txBody>
    </cdr:sp>
  </cdr:relSizeAnchor>
  <cdr:relSizeAnchor xmlns:cdr="http://schemas.openxmlformats.org/drawingml/2006/chartDrawing">
    <cdr:from>
      <cdr:x>0.65</cdr:x>
      <cdr:y>0.899</cdr:y>
    </cdr:from>
    <cdr:to>
      <cdr:x>0.8675</cdr:x>
      <cdr:y>0.972</cdr:y>
    </cdr:to>
    <cdr:sp macro="" textlink="">
      <cdr:nvSpPr>
        <cdr:cNvPr id="5" name="TextBox 1"/>
        <cdr:cNvSpPr txBox="1"/>
      </cdr:nvSpPr>
      <cdr:spPr>
        <a:xfrm>
          <a:off x="6515100" y="2609850"/>
          <a:ext cx="218122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Quadricycles</a:t>
          </a:r>
        </a:p>
      </cdr:txBody>
    </cdr:sp>
  </cdr:relSizeAnchor>
  <cdr:relSizeAnchor xmlns:cdr="http://schemas.openxmlformats.org/drawingml/2006/chartDrawing">
    <cdr:from>
      <cdr:x>0.4165</cdr:x>
      <cdr:y>0.90075</cdr:y>
    </cdr:from>
    <cdr:to>
      <cdr:x>0.634</cdr:x>
      <cdr:y>0.9735</cdr:y>
    </cdr:to>
    <cdr:sp macro="" textlink="">
      <cdr:nvSpPr>
        <cdr:cNvPr id="6" name="TextBox 1"/>
        <cdr:cNvSpPr txBox="1"/>
      </cdr:nvSpPr>
      <cdr:spPr>
        <a:xfrm>
          <a:off x="4171950" y="2609850"/>
          <a:ext cx="218122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Motorcycles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114300</xdr:colOff>
      <xdr:row>16</xdr:row>
      <xdr:rowOff>47625</xdr:rowOff>
    </xdr:to>
    <xdr:graphicFrame macro="">
      <xdr:nvGraphicFramePr>
        <xdr:cNvPr id="5" name="Chart 4"/>
        <xdr:cNvGraphicFramePr/>
      </xdr:nvGraphicFramePr>
      <xdr:xfrm>
        <a:off x="323850" y="200025"/>
        <a:ext cx="4991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16</xdr:row>
      <xdr:rowOff>171450</xdr:rowOff>
    </xdr:from>
    <xdr:to>
      <xdr:col>17</xdr:col>
      <xdr:colOff>276225</xdr:colOff>
      <xdr:row>31</xdr:row>
      <xdr:rowOff>114300</xdr:rowOff>
    </xdr:to>
    <xdr:graphicFrame macro="">
      <xdr:nvGraphicFramePr>
        <xdr:cNvPr id="6" name="Chart 5"/>
        <xdr:cNvGraphicFramePr/>
      </xdr:nvGraphicFramePr>
      <xdr:xfrm>
        <a:off x="323850" y="3219450"/>
        <a:ext cx="10029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1</xdr:row>
      <xdr:rowOff>28575</xdr:rowOff>
    </xdr:from>
    <xdr:to>
      <xdr:col>17</xdr:col>
      <xdr:colOff>266700</xdr:colOff>
      <xdr:row>16</xdr:row>
      <xdr:rowOff>57150</xdr:rowOff>
    </xdr:to>
    <xdr:graphicFrame macro="">
      <xdr:nvGraphicFramePr>
        <xdr:cNvPr id="9" name="Chart 8"/>
        <xdr:cNvGraphicFramePr/>
      </xdr:nvGraphicFramePr>
      <xdr:xfrm>
        <a:off x="5486400" y="219075"/>
        <a:ext cx="48577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32</xdr:row>
      <xdr:rowOff>47625</xdr:rowOff>
    </xdr:from>
    <xdr:to>
      <xdr:col>17</xdr:col>
      <xdr:colOff>276225</xdr:colOff>
      <xdr:row>47</xdr:row>
      <xdr:rowOff>95250</xdr:rowOff>
    </xdr:to>
    <xdr:graphicFrame macro="">
      <xdr:nvGraphicFramePr>
        <xdr:cNvPr id="7" name="Chart 6"/>
        <xdr:cNvGraphicFramePr/>
      </xdr:nvGraphicFramePr>
      <xdr:xfrm>
        <a:off x="323850" y="6143625"/>
        <a:ext cx="100298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2"/>
  <sheetViews>
    <sheetView showGridLines="0" tabSelected="1" workbookViewId="0" topLeftCell="A1"/>
  </sheetViews>
  <sheetFormatPr defaultColWidth="9.140625" defaultRowHeight="15"/>
  <cols>
    <col min="1" max="1" width="4.8515625" style="0" customWidth="1"/>
    <col min="2" max="2" width="15.421875" style="7" customWidth="1"/>
    <col min="3" max="11" width="15.421875" style="0" customWidth="1"/>
  </cols>
  <sheetData>
    <row r="2" s="2" customFormat="1" ht="15">
      <c r="B2" s="9" t="s">
        <v>40</v>
      </c>
    </row>
    <row r="3" spans="2:7" s="2" customFormat="1" ht="15">
      <c r="B3" s="9" t="s">
        <v>29</v>
      </c>
      <c r="G3" s="5"/>
    </row>
    <row r="4" s="2" customFormat="1" ht="15">
      <c r="B4" s="7"/>
    </row>
    <row r="5" spans="2:11" s="7" customFormat="1" ht="30">
      <c r="B5" s="10" t="s">
        <v>33</v>
      </c>
      <c r="C5" s="11" t="s">
        <v>44</v>
      </c>
      <c r="D5" s="11" t="s">
        <v>45</v>
      </c>
      <c r="E5" s="10" t="s">
        <v>53</v>
      </c>
      <c r="F5" s="11" t="s">
        <v>49</v>
      </c>
      <c r="G5" s="11" t="s">
        <v>50</v>
      </c>
      <c r="H5" s="10" t="s">
        <v>53</v>
      </c>
      <c r="I5" s="11" t="s">
        <v>47</v>
      </c>
      <c r="J5" s="11" t="s">
        <v>46</v>
      </c>
      <c r="K5" s="10" t="s">
        <v>53</v>
      </c>
    </row>
    <row r="6" spans="2:11" ht="15">
      <c r="B6" s="12" t="s">
        <v>0</v>
      </c>
      <c r="C6" s="17">
        <v>7684</v>
      </c>
      <c r="D6" s="17">
        <v>7663</v>
      </c>
      <c r="E6" s="18">
        <f>((D6/C6)-1)*100</f>
        <v>-0.27329515877146937</v>
      </c>
      <c r="F6" s="17">
        <v>4847</v>
      </c>
      <c r="G6" s="17">
        <v>4846</v>
      </c>
      <c r="H6" s="18">
        <f>((G6/F6)-1)*100</f>
        <v>-0.02063131834124654</v>
      </c>
      <c r="I6" s="17">
        <v>2837</v>
      </c>
      <c r="J6" s="17">
        <v>2817</v>
      </c>
      <c r="K6" s="18">
        <f>((J6/I6)-1)*100</f>
        <v>-0.704970038773356</v>
      </c>
    </row>
    <row r="7" spans="2:11" ht="15">
      <c r="B7" s="12" t="s">
        <v>1</v>
      </c>
      <c r="C7" s="17">
        <v>8943</v>
      </c>
      <c r="D7" s="17">
        <v>8635</v>
      </c>
      <c r="E7" s="18">
        <f>((D7/C7)-1)*100</f>
        <v>-3.444034440344401</v>
      </c>
      <c r="F7" s="17">
        <v>6393</v>
      </c>
      <c r="G7" s="17">
        <v>5624</v>
      </c>
      <c r="H7" s="18">
        <f>((G7/F7)-1)*100</f>
        <v>-12.028781479743467</v>
      </c>
      <c r="I7" s="17">
        <v>2550</v>
      </c>
      <c r="J7" s="17">
        <v>3011</v>
      </c>
      <c r="K7" s="18">
        <f>((J7/I7)-1)*100</f>
        <v>18.07843137254901</v>
      </c>
    </row>
    <row r="8" spans="2:11" ht="15">
      <c r="B8" s="12" t="s">
        <v>2</v>
      </c>
      <c r="C8" s="17"/>
      <c r="D8" s="17"/>
      <c r="E8" s="18"/>
      <c r="F8" s="17"/>
      <c r="G8" s="17"/>
      <c r="H8" s="18"/>
      <c r="I8" s="17"/>
      <c r="J8" s="17"/>
      <c r="K8" s="18"/>
    </row>
    <row r="9" spans="2:11" ht="15">
      <c r="B9" s="12" t="s">
        <v>3</v>
      </c>
      <c r="C9" s="17">
        <v>827</v>
      </c>
      <c r="D9" s="17">
        <v>141</v>
      </c>
      <c r="E9" s="18">
        <f>((D9/C9)-1)*100</f>
        <v>-82.95042321644497</v>
      </c>
      <c r="F9" s="17">
        <v>217</v>
      </c>
      <c r="G9" s="17">
        <v>96</v>
      </c>
      <c r="H9" s="18">
        <f>((G9/F9)-1)*100</f>
        <v>-55.76036866359446</v>
      </c>
      <c r="I9" s="17">
        <v>610</v>
      </c>
      <c r="J9" s="17">
        <v>45</v>
      </c>
      <c r="K9" s="18">
        <f>((J9/I9)-1)*100</f>
        <v>-92.62295081967213</v>
      </c>
    </row>
    <row r="10" spans="2:11" ht="15">
      <c r="B10" s="12" t="s">
        <v>4</v>
      </c>
      <c r="C10" s="17"/>
      <c r="D10" s="17"/>
      <c r="E10" s="18"/>
      <c r="F10" s="17"/>
      <c r="G10" s="17"/>
      <c r="H10" s="18"/>
      <c r="I10" s="17"/>
      <c r="J10" s="17"/>
      <c r="K10" s="18"/>
    </row>
    <row r="11" spans="2:11" ht="15">
      <c r="B11" s="12" t="s">
        <v>5</v>
      </c>
      <c r="C11" s="17">
        <v>2265</v>
      </c>
      <c r="D11" s="17">
        <v>2497</v>
      </c>
      <c r="E11" s="18">
        <f aca="true" t="shared" si="0" ref="E11:E17">((D11/C11)-1)*100</f>
        <v>10.24282560706402</v>
      </c>
      <c r="F11" s="17">
        <v>2099</v>
      </c>
      <c r="G11" s="17">
        <v>2316</v>
      </c>
      <c r="H11" s="18">
        <f aca="true" t="shared" si="1" ref="H11:H17">((G11/F11)-1)*100</f>
        <v>10.338256312529781</v>
      </c>
      <c r="I11" s="17">
        <v>166</v>
      </c>
      <c r="J11" s="17">
        <v>181</v>
      </c>
      <c r="K11" s="18">
        <f aca="true" t="shared" si="2" ref="K11:K16">((J11/I11)-1)*100</f>
        <v>9.036144578313255</v>
      </c>
    </row>
    <row r="12" spans="2:11" ht="15">
      <c r="B12" s="12" t="s">
        <v>6</v>
      </c>
      <c r="C12" s="17">
        <v>2000</v>
      </c>
      <c r="D12" s="17">
        <v>2202</v>
      </c>
      <c r="E12" s="18">
        <f t="shared" si="0"/>
        <v>10.099999999999998</v>
      </c>
      <c r="F12" s="17">
        <v>679</v>
      </c>
      <c r="G12" s="17">
        <v>715</v>
      </c>
      <c r="H12" s="18">
        <f t="shared" si="1"/>
        <v>5.301914580265099</v>
      </c>
      <c r="I12" s="17">
        <v>1321</v>
      </c>
      <c r="J12" s="17">
        <v>1487</v>
      </c>
      <c r="K12" s="18">
        <f t="shared" si="2"/>
        <v>12.5662376987131</v>
      </c>
    </row>
    <row r="13" spans="2:11" ht="15">
      <c r="B13" s="12" t="s">
        <v>7</v>
      </c>
      <c r="C13" s="17">
        <v>155</v>
      </c>
      <c r="D13" s="17">
        <v>153</v>
      </c>
      <c r="E13" s="18">
        <f t="shared" si="0"/>
        <v>-1.2903225806451646</v>
      </c>
      <c r="F13" s="17">
        <v>108</v>
      </c>
      <c r="G13" s="17">
        <v>103</v>
      </c>
      <c r="H13" s="18">
        <f t="shared" si="1"/>
        <v>-4.629629629629628</v>
      </c>
      <c r="I13" s="17">
        <v>47</v>
      </c>
      <c r="J13" s="17">
        <v>50</v>
      </c>
      <c r="K13" s="18">
        <f t="shared" si="2"/>
        <v>6.382978723404253</v>
      </c>
    </row>
    <row r="14" spans="2:11" ht="15">
      <c r="B14" s="12" t="s">
        <v>8</v>
      </c>
      <c r="C14" s="17">
        <v>878</v>
      </c>
      <c r="D14" s="17">
        <v>1089</v>
      </c>
      <c r="E14" s="18">
        <f t="shared" si="0"/>
        <v>24.03189066059226</v>
      </c>
      <c r="F14" s="17">
        <v>409</v>
      </c>
      <c r="G14" s="17">
        <v>466</v>
      </c>
      <c r="H14" s="18">
        <f t="shared" si="1"/>
        <v>13.936430317848414</v>
      </c>
      <c r="I14" s="17">
        <v>469</v>
      </c>
      <c r="J14" s="17">
        <v>623</v>
      </c>
      <c r="K14" s="18">
        <f t="shared" si="2"/>
        <v>32.835820895522396</v>
      </c>
    </row>
    <row r="15" spans="2:11" ht="15">
      <c r="B15" s="12" t="s">
        <v>9</v>
      </c>
      <c r="C15" s="17">
        <v>49505</v>
      </c>
      <c r="D15" s="17">
        <v>51164</v>
      </c>
      <c r="E15" s="18">
        <f t="shared" si="0"/>
        <v>3.351176648823362</v>
      </c>
      <c r="F15" s="17">
        <v>33732</v>
      </c>
      <c r="G15" s="17">
        <v>33884</v>
      </c>
      <c r="H15" s="18">
        <f t="shared" si="1"/>
        <v>0.45061069607494897</v>
      </c>
      <c r="I15" s="17">
        <v>15773</v>
      </c>
      <c r="J15" s="17">
        <v>17280</v>
      </c>
      <c r="K15" s="18">
        <f t="shared" si="2"/>
        <v>9.554301654726437</v>
      </c>
    </row>
    <row r="16" spans="2:11" ht="15">
      <c r="B16" s="12" t="s">
        <v>10</v>
      </c>
      <c r="C16" s="17">
        <v>45262</v>
      </c>
      <c r="D16" s="17">
        <v>42525</v>
      </c>
      <c r="E16" s="18">
        <f t="shared" si="0"/>
        <v>-6.047015156201674</v>
      </c>
      <c r="F16" s="17">
        <v>38115</v>
      </c>
      <c r="G16" s="17">
        <v>35401</v>
      </c>
      <c r="H16" s="18">
        <f t="shared" si="1"/>
        <v>-7.120556211465301</v>
      </c>
      <c r="I16" s="17">
        <v>7147</v>
      </c>
      <c r="J16" s="17">
        <v>7124</v>
      </c>
      <c r="K16" s="18">
        <f t="shared" si="2"/>
        <v>-0.32181334825801544</v>
      </c>
    </row>
    <row r="17" spans="2:11" ht="15">
      <c r="B17" s="12" t="s">
        <v>11</v>
      </c>
      <c r="C17" s="17">
        <v>5803</v>
      </c>
      <c r="D17" s="17">
        <v>3993</v>
      </c>
      <c r="E17" s="18">
        <f t="shared" si="0"/>
        <v>-31.190763398242293</v>
      </c>
      <c r="F17" s="17">
        <v>5803</v>
      </c>
      <c r="G17" s="17">
        <v>3993</v>
      </c>
      <c r="H17" s="18">
        <f t="shared" si="1"/>
        <v>-31.190763398242293</v>
      </c>
      <c r="I17" s="17"/>
      <c r="J17" s="17"/>
      <c r="K17" s="18"/>
    </row>
    <row r="18" spans="2:11" ht="15">
      <c r="B18" s="12" t="s">
        <v>12</v>
      </c>
      <c r="C18" s="17"/>
      <c r="D18" s="17"/>
      <c r="E18" s="18"/>
      <c r="F18" s="17"/>
      <c r="G18" s="17"/>
      <c r="H18" s="18"/>
      <c r="I18" s="17"/>
      <c r="J18" s="17"/>
      <c r="K18" s="18"/>
    </row>
    <row r="19" spans="2:11" ht="15">
      <c r="B19" s="12" t="s">
        <v>13</v>
      </c>
      <c r="C19" s="17">
        <v>549</v>
      </c>
      <c r="D19" s="17">
        <v>271</v>
      </c>
      <c r="E19" s="18">
        <f>((D19/C19)-1)*100</f>
        <v>-50.63752276867031</v>
      </c>
      <c r="F19" s="17">
        <v>484</v>
      </c>
      <c r="G19" s="17">
        <v>241</v>
      </c>
      <c r="H19" s="18">
        <f>((G19/F19)-1)*100</f>
        <v>-50.20661157024793</v>
      </c>
      <c r="I19" s="17">
        <v>65</v>
      </c>
      <c r="J19" s="17">
        <v>30</v>
      </c>
      <c r="K19" s="18">
        <f>((J19/I19)-1)*100</f>
        <v>-53.84615384615385</v>
      </c>
    </row>
    <row r="20" spans="2:11" ht="15">
      <c r="B20" s="12" t="s">
        <v>14</v>
      </c>
      <c r="C20" s="17">
        <v>49677</v>
      </c>
      <c r="D20" s="17">
        <v>50230</v>
      </c>
      <c r="E20" s="18">
        <f>((D20/C20)-1)*100</f>
        <v>1.1131912152505086</v>
      </c>
      <c r="F20" s="17">
        <v>44668</v>
      </c>
      <c r="G20" s="17">
        <v>45433</v>
      </c>
      <c r="H20" s="18">
        <f>((G20/F20)-1)*100</f>
        <v>1.7126354437180913</v>
      </c>
      <c r="I20" s="17">
        <v>5009</v>
      </c>
      <c r="J20" s="17">
        <v>4797</v>
      </c>
      <c r="K20" s="18">
        <f>((J20/I20)-1)*100</f>
        <v>-4.232381712916755</v>
      </c>
    </row>
    <row r="21" spans="2:11" ht="15">
      <c r="B21" s="12" t="s">
        <v>15</v>
      </c>
      <c r="C21" s="17">
        <v>257</v>
      </c>
      <c r="D21" s="17">
        <v>275</v>
      </c>
      <c r="E21" s="18">
        <f>((D21/C21)-1)*100</f>
        <v>7.003891050583655</v>
      </c>
      <c r="F21" s="17">
        <v>110</v>
      </c>
      <c r="G21" s="17">
        <v>126</v>
      </c>
      <c r="H21" s="18">
        <f>((G21/F21)-1)*100</f>
        <v>14.54545454545455</v>
      </c>
      <c r="I21" s="17">
        <v>147</v>
      </c>
      <c r="J21" s="17">
        <v>149</v>
      </c>
      <c r="K21" s="18">
        <f>((J21/I21)-1)*100</f>
        <v>1.3605442176870763</v>
      </c>
    </row>
    <row r="22" spans="2:11" ht="15">
      <c r="B22" s="12" t="s">
        <v>16</v>
      </c>
      <c r="C22" s="17">
        <v>105</v>
      </c>
      <c r="D22" s="17">
        <v>144</v>
      </c>
      <c r="E22" s="18">
        <f>((D22/C22)-1)*100</f>
        <v>37.142857142857146</v>
      </c>
      <c r="F22" s="17">
        <v>52</v>
      </c>
      <c r="G22" s="17">
        <v>65</v>
      </c>
      <c r="H22" s="18">
        <f>((G22/F22)-1)*100</f>
        <v>25</v>
      </c>
      <c r="I22" s="17">
        <v>53</v>
      </c>
      <c r="J22" s="17">
        <v>79</v>
      </c>
      <c r="K22" s="18">
        <f>((J22/I22)-1)*100</f>
        <v>49.0566037735849</v>
      </c>
    </row>
    <row r="23" spans="2:11" ht="15">
      <c r="B23" s="12" t="s">
        <v>17</v>
      </c>
      <c r="C23" s="17">
        <v>509</v>
      </c>
      <c r="D23" s="17">
        <v>548</v>
      </c>
      <c r="E23" s="18">
        <f>((D23/C23)-1)*100</f>
        <v>7.662082514734769</v>
      </c>
      <c r="F23" s="17">
        <v>378</v>
      </c>
      <c r="G23" s="17">
        <v>341</v>
      </c>
      <c r="H23" s="18">
        <f>((G23/F23)-1)*100</f>
        <v>-9.788359788359791</v>
      </c>
      <c r="I23" s="17">
        <v>131</v>
      </c>
      <c r="J23" s="17">
        <v>207</v>
      </c>
      <c r="K23" s="18">
        <f>((J23/I23)-1)*100</f>
        <v>58.015267175572525</v>
      </c>
    </row>
    <row r="24" spans="2:11" ht="15">
      <c r="B24" s="12" t="s">
        <v>18</v>
      </c>
      <c r="C24" s="17"/>
      <c r="D24" s="17"/>
      <c r="E24" s="18"/>
      <c r="F24" s="17"/>
      <c r="G24" s="17"/>
      <c r="H24" s="18"/>
      <c r="I24" s="17"/>
      <c r="J24" s="17"/>
      <c r="K24" s="18"/>
    </row>
    <row r="25" spans="2:11" ht="15">
      <c r="B25" s="12" t="s">
        <v>19</v>
      </c>
      <c r="C25" s="17">
        <v>16432</v>
      </c>
      <c r="D25" s="17">
        <v>17330</v>
      </c>
      <c r="E25" s="18">
        <f>((D25/C25)-1)*100</f>
        <v>5.464946445959096</v>
      </c>
      <c r="F25" s="17">
        <v>3581</v>
      </c>
      <c r="G25" s="17">
        <v>3647</v>
      </c>
      <c r="H25" s="18">
        <f>((G25/F25)-1)*100</f>
        <v>1.8430605975984449</v>
      </c>
      <c r="I25" s="17">
        <v>12851</v>
      </c>
      <c r="J25" s="17">
        <v>13683</v>
      </c>
      <c r="K25" s="18">
        <f>((J25/I25)-1)*100</f>
        <v>6.474204342074552</v>
      </c>
    </row>
    <row r="26" spans="2:11" ht="15">
      <c r="B26" s="12" t="s">
        <v>20</v>
      </c>
      <c r="C26" s="17">
        <v>6677</v>
      </c>
      <c r="D26" s="17">
        <v>6633</v>
      </c>
      <c r="E26" s="18">
        <f>((D26/C26)-1)*100</f>
        <v>-0.658978583196046</v>
      </c>
      <c r="F26" s="17">
        <v>3731</v>
      </c>
      <c r="G26" s="17">
        <v>2937</v>
      </c>
      <c r="H26" s="18">
        <f>((G26/F26)-1)*100</f>
        <v>-21.281157866523724</v>
      </c>
      <c r="I26" s="17">
        <v>2946</v>
      </c>
      <c r="J26" s="17">
        <v>3696</v>
      </c>
      <c r="K26" s="18">
        <f>((J26/I26)-1)*100</f>
        <v>25.458248472505083</v>
      </c>
    </row>
    <row r="27" spans="2:11" ht="15">
      <c r="B27" s="12" t="s">
        <v>21</v>
      </c>
      <c r="C27" s="17">
        <v>3848</v>
      </c>
      <c r="D27" s="17">
        <v>4471</v>
      </c>
      <c r="E27" s="18">
        <f>((D27/C27)-1)*100</f>
        <v>16.19022869022868</v>
      </c>
      <c r="F27" s="17">
        <v>3488</v>
      </c>
      <c r="G27" s="17">
        <v>4011</v>
      </c>
      <c r="H27" s="18">
        <f>((G27/F27)-1)*100</f>
        <v>14.99426605504588</v>
      </c>
      <c r="I27" s="17">
        <v>360</v>
      </c>
      <c r="J27" s="17">
        <v>460</v>
      </c>
      <c r="K27" s="18">
        <f>((J27/I27)-1)*100</f>
        <v>27.777777777777768</v>
      </c>
    </row>
    <row r="28" spans="2:11" ht="15">
      <c r="B28" s="12" t="s">
        <v>22</v>
      </c>
      <c r="C28" s="17">
        <v>214</v>
      </c>
      <c r="D28" s="17">
        <v>196</v>
      </c>
      <c r="E28" s="18">
        <f>((D28/C28)-1)*100</f>
        <v>-8.41121495327103</v>
      </c>
      <c r="F28" s="17">
        <v>137</v>
      </c>
      <c r="G28" s="17">
        <v>127</v>
      </c>
      <c r="H28" s="18">
        <f>((G28/F28)-1)*100</f>
        <v>-7.299270072992703</v>
      </c>
      <c r="I28" s="17">
        <v>77</v>
      </c>
      <c r="J28" s="17">
        <v>69</v>
      </c>
      <c r="K28" s="18">
        <f>((J28/I28)-1)*100</f>
        <v>-10.389610389610393</v>
      </c>
    </row>
    <row r="29" spans="2:11" ht="15">
      <c r="B29" s="12" t="s">
        <v>23</v>
      </c>
      <c r="C29" s="17"/>
      <c r="D29" s="17"/>
      <c r="E29" s="18"/>
      <c r="F29" s="17"/>
      <c r="G29" s="17"/>
      <c r="H29" s="18"/>
      <c r="I29" s="17"/>
      <c r="J29" s="17"/>
      <c r="K29" s="18"/>
    </row>
    <row r="30" spans="2:11" ht="15">
      <c r="B30" s="12" t="s">
        <v>24</v>
      </c>
      <c r="C30" s="17">
        <v>738</v>
      </c>
      <c r="D30" s="17">
        <v>289</v>
      </c>
      <c r="E30" s="18">
        <f>((D30/C30)-1)*100</f>
        <v>-60.840108401084</v>
      </c>
      <c r="F30" s="17">
        <v>395</v>
      </c>
      <c r="G30" s="17">
        <v>79</v>
      </c>
      <c r="H30" s="18">
        <f>((G30/F30)-1)*100</f>
        <v>-80</v>
      </c>
      <c r="I30" s="17">
        <v>343</v>
      </c>
      <c r="J30" s="17">
        <v>210</v>
      </c>
      <c r="K30" s="18">
        <f>((J30/I30)-1)*100</f>
        <v>-38.775510204081634</v>
      </c>
    </row>
    <row r="31" spans="2:11" ht="15">
      <c r="B31" s="12" t="s">
        <v>25</v>
      </c>
      <c r="C31" s="17">
        <v>31679</v>
      </c>
      <c r="D31" s="17">
        <v>28851</v>
      </c>
      <c r="E31" s="18">
        <f>((D31/C31)-1)*100</f>
        <v>-8.927049464945236</v>
      </c>
      <c r="F31" s="17">
        <v>28528</v>
      </c>
      <c r="G31" s="17">
        <v>24898</v>
      </c>
      <c r="H31" s="18">
        <f>((G31/F31)-1)*100</f>
        <v>-12.724340998317441</v>
      </c>
      <c r="I31" s="17">
        <v>3151</v>
      </c>
      <c r="J31" s="17">
        <v>3953</v>
      </c>
      <c r="K31" s="18">
        <f>((J31/I31)-1)*100</f>
        <v>25.452237384957165</v>
      </c>
    </row>
    <row r="32" spans="2:11" ht="15">
      <c r="B32" s="12" t="s">
        <v>26</v>
      </c>
      <c r="C32" s="17">
        <v>1880</v>
      </c>
      <c r="D32" s="17">
        <v>1874</v>
      </c>
      <c r="E32" s="18">
        <f>((D32/C32)-1)*100</f>
        <v>-0.31914893617021045</v>
      </c>
      <c r="F32" s="17">
        <v>1880</v>
      </c>
      <c r="G32" s="17">
        <v>1874</v>
      </c>
      <c r="H32" s="18">
        <f>((G32/F32)-1)*100</f>
        <v>-0.31914893617021045</v>
      </c>
      <c r="I32" s="17"/>
      <c r="J32" s="17"/>
      <c r="K32" s="18"/>
    </row>
    <row r="33" spans="2:11" ht="15">
      <c r="B33" s="12" t="s">
        <v>27</v>
      </c>
      <c r="C33" s="17">
        <v>27395</v>
      </c>
      <c r="D33" s="17">
        <v>23313</v>
      </c>
      <c r="E33" s="18">
        <f>((D33/C33)-1)*100</f>
        <v>-14.90052929366673</v>
      </c>
      <c r="F33" s="17">
        <v>25519</v>
      </c>
      <c r="G33" s="17">
        <v>21874</v>
      </c>
      <c r="H33" s="18">
        <f>((G33/F33)-1)*100</f>
        <v>-14.283475057800066</v>
      </c>
      <c r="I33" s="17">
        <v>1876</v>
      </c>
      <c r="J33" s="17">
        <v>1439</v>
      </c>
      <c r="K33" s="18">
        <f>((J33/I33)-1)*100</f>
        <v>-23.294243070362477</v>
      </c>
    </row>
    <row r="34" spans="2:11" s="2" customFormat="1" ht="15">
      <c r="B34" s="12" t="s">
        <v>32</v>
      </c>
      <c r="C34" s="19">
        <f>SUM(C6:C33)</f>
        <v>263282</v>
      </c>
      <c r="D34" s="19">
        <f>SUM(D6:D33)</f>
        <v>254487</v>
      </c>
      <c r="E34" s="20">
        <f>((D34/C34)-1)*100</f>
        <v>-3.340524608594586</v>
      </c>
      <c r="F34" s="19">
        <f>SUM(F6:F33)</f>
        <v>205353</v>
      </c>
      <c r="G34" s="19">
        <f>SUM(G6:G33)</f>
        <v>193097</v>
      </c>
      <c r="H34" s="20">
        <f>((G34/F34)-1)*100</f>
        <v>-5.96825953358363</v>
      </c>
      <c r="I34" s="19">
        <f>SUM(I6:I33)</f>
        <v>57929</v>
      </c>
      <c r="J34" s="19">
        <f>SUM(J6:J33)</f>
        <v>61390</v>
      </c>
      <c r="K34" s="20">
        <f>((J34/I34)-1)*100</f>
        <v>5.974555058778841</v>
      </c>
    </row>
    <row r="36" ht="15">
      <c r="B36" s="5" t="s">
        <v>51</v>
      </c>
    </row>
    <row r="37" ht="15">
      <c r="B37" s="5" t="s">
        <v>52</v>
      </c>
    </row>
    <row r="39" spans="2:4" ht="15">
      <c r="B39" s="8"/>
      <c r="C39" s="1"/>
      <c r="D39" s="1"/>
    </row>
    <row r="72" spans="2:4" ht="15">
      <c r="B72" s="8"/>
      <c r="C72" s="1"/>
      <c r="D72" s="1"/>
    </row>
  </sheetData>
  <autoFilter ref="B5:K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0"/>
  <sheetViews>
    <sheetView showGridLines="0" workbookViewId="0" topLeftCell="A1"/>
  </sheetViews>
  <sheetFormatPr defaultColWidth="9.140625" defaultRowHeight="15"/>
  <cols>
    <col min="1" max="1" width="4.8515625" style="0" customWidth="1"/>
    <col min="2" max="2" width="15.421875" style="7" customWidth="1"/>
    <col min="3" max="7" width="15.421875" style="0" customWidth="1"/>
  </cols>
  <sheetData>
    <row r="2" s="2" customFormat="1" ht="15">
      <c r="B2" s="9" t="s">
        <v>41</v>
      </c>
    </row>
    <row r="3" s="2" customFormat="1" ht="15">
      <c r="B3" s="9" t="s">
        <v>29</v>
      </c>
    </row>
    <row r="4" s="2" customFormat="1" ht="15">
      <c r="B4" s="7"/>
    </row>
    <row r="5" spans="2:9" s="7" customFormat="1" ht="15">
      <c r="B5" s="12" t="s">
        <v>33</v>
      </c>
      <c r="C5" s="12" t="s">
        <v>28</v>
      </c>
      <c r="D5" s="12" t="s">
        <v>30</v>
      </c>
      <c r="E5" s="12" t="s">
        <v>31</v>
      </c>
      <c r="F5" s="12" t="s">
        <v>34</v>
      </c>
      <c r="G5" s="12" t="s">
        <v>35</v>
      </c>
      <c r="I5" s="5" t="s">
        <v>51</v>
      </c>
    </row>
    <row r="6" spans="2:9" s="5" customFormat="1" ht="15">
      <c r="B6" s="12" t="s">
        <v>0</v>
      </c>
      <c r="C6" s="4">
        <v>1</v>
      </c>
      <c r="D6" s="13">
        <v>193</v>
      </c>
      <c r="E6" s="13">
        <v>88</v>
      </c>
      <c r="F6" s="13">
        <v>258</v>
      </c>
      <c r="G6" s="13">
        <v>200</v>
      </c>
      <c r="I6" s="5" t="s">
        <v>52</v>
      </c>
    </row>
    <row r="7" spans="2:7" ht="15">
      <c r="B7" s="12" t="s">
        <v>0</v>
      </c>
      <c r="C7" s="3">
        <v>2</v>
      </c>
      <c r="D7" s="6">
        <v>886</v>
      </c>
      <c r="E7" s="6">
        <v>394</v>
      </c>
      <c r="F7" s="6">
        <v>726</v>
      </c>
      <c r="G7" s="6">
        <v>697</v>
      </c>
    </row>
    <row r="8" spans="2:7" ht="15">
      <c r="B8" s="12" t="s">
        <v>0</v>
      </c>
      <c r="C8" s="3">
        <v>3</v>
      </c>
      <c r="D8" s="6">
        <v>3768</v>
      </c>
      <c r="E8" s="6">
        <v>4364</v>
      </c>
      <c r="F8" s="6">
        <v>1853</v>
      </c>
      <c r="G8" s="6">
        <v>1920</v>
      </c>
    </row>
    <row r="9" spans="2:7" ht="15">
      <c r="B9" s="12" t="s">
        <v>1</v>
      </c>
      <c r="C9" s="3">
        <v>1</v>
      </c>
      <c r="D9" s="6">
        <v>1287</v>
      </c>
      <c r="E9" s="6">
        <v>954</v>
      </c>
      <c r="F9" s="6">
        <v>810</v>
      </c>
      <c r="G9" s="6">
        <v>620</v>
      </c>
    </row>
    <row r="10" spans="2:7" ht="15">
      <c r="B10" s="12" t="s">
        <v>1</v>
      </c>
      <c r="C10" s="3">
        <v>2</v>
      </c>
      <c r="D10" s="6">
        <v>2277</v>
      </c>
      <c r="E10" s="6">
        <v>1857</v>
      </c>
      <c r="F10" s="6">
        <v>933</v>
      </c>
      <c r="G10" s="6">
        <v>1003</v>
      </c>
    </row>
    <row r="11" spans="2:7" ht="15">
      <c r="B11" s="12" t="s">
        <v>1</v>
      </c>
      <c r="C11" s="3">
        <v>3</v>
      </c>
      <c r="D11" s="6">
        <v>2829</v>
      </c>
      <c r="E11" s="6">
        <v>2813</v>
      </c>
      <c r="F11" s="6">
        <v>807</v>
      </c>
      <c r="G11" s="6">
        <v>1388</v>
      </c>
    </row>
    <row r="12" spans="2:7" ht="15">
      <c r="B12" s="12" t="s">
        <v>3</v>
      </c>
      <c r="C12" s="3">
        <v>1</v>
      </c>
      <c r="D12" s="6">
        <v>28</v>
      </c>
      <c r="E12" s="6">
        <v>35</v>
      </c>
      <c r="F12" s="6">
        <v>36</v>
      </c>
      <c r="G12" s="6">
        <v>13</v>
      </c>
    </row>
    <row r="13" spans="2:7" ht="15">
      <c r="B13" s="12" t="s">
        <v>3</v>
      </c>
      <c r="C13" s="3">
        <v>2</v>
      </c>
      <c r="D13" s="6">
        <v>54</v>
      </c>
      <c r="E13" s="6">
        <v>61</v>
      </c>
      <c r="F13" s="6">
        <v>476</v>
      </c>
      <c r="G13" s="6">
        <v>32</v>
      </c>
    </row>
    <row r="14" spans="2:7" ht="15">
      <c r="B14" s="12" t="s">
        <v>3</v>
      </c>
      <c r="C14" s="3">
        <v>3</v>
      </c>
      <c r="D14" s="6">
        <v>135</v>
      </c>
      <c r="E14" s="6">
        <v>0</v>
      </c>
      <c r="F14" s="6">
        <v>98</v>
      </c>
      <c r="G14" s="6">
        <v>0</v>
      </c>
    </row>
    <row r="15" spans="2:7" ht="15">
      <c r="B15" s="12" t="s">
        <v>5</v>
      </c>
      <c r="C15" s="3">
        <v>1</v>
      </c>
      <c r="D15" s="6">
        <v>256</v>
      </c>
      <c r="E15" s="6">
        <v>400</v>
      </c>
      <c r="F15" s="6">
        <v>32</v>
      </c>
      <c r="G15" s="6">
        <v>36</v>
      </c>
    </row>
    <row r="16" spans="2:7" ht="15">
      <c r="B16" s="12" t="s">
        <v>5</v>
      </c>
      <c r="C16" s="3">
        <v>2</v>
      </c>
      <c r="D16" s="6">
        <v>599</v>
      </c>
      <c r="E16" s="6">
        <v>376</v>
      </c>
      <c r="F16" s="6">
        <v>43</v>
      </c>
      <c r="G16" s="6">
        <v>35</v>
      </c>
    </row>
    <row r="17" spans="2:7" ht="15">
      <c r="B17" s="12" t="s">
        <v>5</v>
      </c>
      <c r="C17" s="3">
        <v>3</v>
      </c>
      <c r="D17" s="6">
        <v>1244</v>
      </c>
      <c r="E17" s="6">
        <v>1540</v>
      </c>
      <c r="F17" s="6">
        <v>91</v>
      </c>
      <c r="G17" s="6">
        <v>110</v>
      </c>
    </row>
    <row r="18" spans="2:7" ht="15">
      <c r="B18" s="12" t="s">
        <v>6</v>
      </c>
      <c r="C18" s="3">
        <v>1</v>
      </c>
      <c r="D18" s="6">
        <v>58</v>
      </c>
      <c r="E18" s="6">
        <v>41</v>
      </c>
      <c r="F18" s="6">
        <v>375</v>
      </c>
      <c r="G18" s="6">
        <v>381</v>
      </c>
    </row>
    <row r="19" spans="2:7" ht="15">
      <c r="B19" s="12" t="s">
        <v>6</v>
      </c>
      <c r="C19" s="3">
        <v>2</v>
      </c>
      <c r="D19" s="6">
        <v>146</v>
      </c>
      <c r="E19" s="6">
        <v>133</v>
      </c>
      <c r="F19" s="6">
        <v>379</v>
      </c>
      <c r="G19" s="6">
        <v>409</v>
      </c>
    </row>
    <row r="20" spans="2:7" ht="15">
      <c r="B20" s="12" t="s">
        <v>6</v>
      </c>
      <c r="C20" s="3">
        <v>3</v>
      </c>
      <c r="D20" s="6">
        <v>475</v>
      </c>
      <c r="E20" s="6">
        <v>541</v>
      </c>
      <c r="F20" s="6">
        <v>567</v>
      </c>
      <c r="G20" s="6">
        <v>697</v>
      </c>
    </row>
    <row r="21" spans="2:7" ht="15">
      <c r="B21" s="12" t="s">
        <v>7</v>
      </c>
      <c r="C21" s="3">
        <v>1</v>
      </c>
      <c r="D21" s="6">
        <v>12</v>
      </c>
      <c r="E21" s="6">
        <v>16</v>
      </c>
      <c r="F21" s="6">
        <v>2</v>
      </c>
      <c r="G21" s="6">
        <v>5</v>
      </c>
    </row>
    <row r="22" spans="2:7" ht="15">
      <c r="B22" s="12" t="s">
        <v>7</v>
      </c>
      <c r="C22" s="3">
        <v>2</v>
      </c>
      <c r="D22" s="6">
        <v>24</v>
      </c>
      <c r="E22" s="6">
        <v>20</v>
      </c>
      <c r="F22" s="6">
        <v>8</v>
      </c>
      <c r="G22" s="6">
        <v>13</v>
      </c>
    </row>
    <row r="23" spans="2:7" ht="15">
      <c r="B23" s="12" t="s">
        <v>7</v>
      </c>
      <c r="C23" s="3">
        <v>3</v>
      </c>
      <c r="D23" s="6">
        <v>72</v>
      </c>
      <c r="E23" s="6">
        <v>67</v>
      </c>
      <c r="F23" s="6">
        <v>37</v>
      </c>
      <c r="G23" s="6">
        <v>32</v>
      </c>
    </row>
    <row r="24" spans="2:7" ht="15">
      <c r="B24" s="12" t="s">
        <v>8</v>
      </c>
      <c r="C24" s="3">
        <v>1</v>
      </c>
      <c r="D24" s="6">
        <v>72</v>
      </c>
      <c r="E24" s="6">
        <v>63</v>
      </c>
      <c r="F24" s="6">
        <v>42</v>
      </c>
      <c r="G24" s="6">
        <v>78</v>
      </c>
    </row>
    <row r="25" spans="2:7" ht="15">
      <c r="B25" s="12" t="s">
        <v>8</v>
      </c>
      <c r="C25" s="3">
        <v>2</v>
      </c>
      <c r="D25" s="6">
        <v>93</v>
      </c>
      <c r="E25" s="6">
        <v>136</v>
      </c>
      <c r="F25" s="6">
        <v>85</v>
      </c>
      <c r="G25" s="6">
        <v>121</v>
      </c>
    </row>
    <row r="26" spans="2:7" ht="15">
      <c r="B26" s="12" t="s">
        <v>8</v>
      </c>
      <c r="C26" s="3">
        <v>3</v>
      </c>
      <c r="D26" s="6">
        <v>244</v>
      </c>
      <c r="E26" s="6">
        <v>267</v>
      </c>
      <c r="F26" s="6">
        <v>342</v>
      </c>
      <c r="G26" s="6">
        <v>424</v>
      </c>
    </row>
    <row r="27" spans="2:7" ht="15">
      <c r="B27" s="12" t="s">
        <v>9</v>
      </c>
      <c r="C27" s="3">
        <v>1</v>
      </c>
      <c r="D27" s="6">
        <v>8380</v>
      </c>
      <c r="E27" s="6">
        <v>7573</v>
      </c>
      <c r="F27" s="6">
        <v>4747</v>
      </c>
      <c r="G27" s="6">
        <v>4960</v>
      </c>
    </row>
    <row r="28" spans="2:7" ht="15">
      <c r="B28" s="12" t="s">
        <v>9</v>
      </c>
      <c r="C28" s="3">
        <v>2</v>
      </c>
      <c r="D28" s="6">
        <v>10167</v>
      </c>
      <c r="E28" s="6">
        <v>9371</v>
      </c>
      <c r="F28" s="6">
        <v>4940</v>
      </c>
      <c r="G28" s="6">
        <v>5179</v>
      </c>
    </row>
    <row r="29" spans="2:7" ht="15">
      <c r="B29" s="12" t="s">
        <v>9</v>
      </c>
      <c r="C29" s="3">
        <v>3</v>
      </c>
      <c r="D29" s="6">
        <v>15185</v>
      </c>
      <c r="E29" s="6">
        <v>16940</v>
      </c>
      <c r="F29" s="6">
        <v>6086</v>
      </c>
      <c r="G29" s="6">
        <v>7141</v>
      </c>
    </row>
    <row r="30" spans="2:7" ht="15">
      <c r="B30" s="12" t="s">
        <v>10</v>
      </c>
      <c r="C30" s="3">
        <v>1</v>
      </c>
      <c r="D30" s="6">
        <v>3532</v>
      </c>
      <c r="E30" s="6">
        <v>2218</v>
      </c>
      <c r="F30" s="6">
        <v>1090</v>
      </c>
      <c r="G30" s="6">
        <v>1105</v>
      </c>
    </row>
    <row r="31" spans="2:7" ht="15">
      <c r="B31" s="12" t="s">
        <v>10</v>
      </c>
      <c r="C31" s="3">
        <v>2</v>
      </c>
      <c r="D31" s="6">
        <v>9177</v>
      </c>
      <c r="E31" s="6">
        <v>6922</v>
      </c>
      <c r="F31" s="6">
        <v>2306</v>
      </c>
      <c r="G31" s="6">
        <v>2010</v>
      </c>
    </row>
    <row r="32" spans="2:7" ht="15">
      <c r="B32" s="12" t="s">
        <v>10</v>
      </c>
      <c r="C32" s="3">
        <v>3</v>
      </c>
      <c r="D32" s="6">
        <v>25406</v>
      </c>
      <c r="E32" s="6">
        <v>26261</v>
      </c>
      <c r="F32" s="6">
        <v>3751</v>
      </c>
      <c r="G32" s="6">
        <v>4009</v>
      </c>
    </row>
    <row r="33" spans="2:7" ht="15">
      <c r="B33" s="12" t="s">
        <v>11</v>
      </c>
      <c r="C33" s="3">
        <v>1</v>
      </c>
      <c r="D33" s="6">
        <v>1530</v>
      </c>
      <c r="E33" s="6">
        <v>907</v>
      </c>
      <c r="F33" s="6">
        <v>244</v>
      </c>
      <c r="G33" s="6">
        <v>0</v>
      </c>
    </row>
    <row r="34" spans="2:7" ht="15">
      <c r="B34" s="12" t="s">
        <v>11</v>
      </c>
      <c r="C34" s="3">
        <v>2</v>
      </c>
      <c r="D34" s="6">
        <v>1980</v>
      </c>
      <c r="E34" s="6">
        <v>858</v>
      </c>
      <c r="F34" s="6">
        <v>275</v>
      </c>
      <c r="G34" s="6">
        <v>1</v>
      </c>
    </row>
    <row r="35" spans="2:7" ht="15">
      <c r="B35" s="12" t="s">
        <v>11</v>
      </c>
      <c r="C35" s="3">
        <v>3</v>
      </c>
      <c r="D35" s="6">
        <v>2293</v>
      </c>
      <c r="E35" s="6">
        <v>2228</v>
      </c>
      <c r="F35" s="6">
        <v>395</v>
      </c>
      <c r="G35" s="6">
        <v>0</v>
      </c>
    </row>
    <row r="36" spans="2:7" ht="15">
      <c r="B36" s="12" t="s">
        <v>12</v>
      </c>
      <c r="C36" s="3">
        <v>1</v>
      </c>
      <c r="D36" s="6">
        <v>60</v>
      </c>
      <c r="E36" s="6">
        <v>0</v>
      </c>
      <c r="F36" s="6">
        <v>0</v>
      </c>
      <c r="G36" s="6">
        <v>0</v>
      </c>
    </row>
    <row r="37" spans="2:7" ht="15">
      <c r="B37" s="12" t="s">
        <v>12</v>
      </c>
      <c r="C37" s="3">
        <v>2</v>
      </c>
      <c r="D37" s="6">
        <v>135</v>
      </c>
      <c r="E37" s="6">
        <v>0</v>
      </c>
      <c r="F37" s="6">
        <v>0</v>
      </c>
      <c r="G37" s="6">
        <v>0</v>
      </c>
    </row>
    <row r="38" spans="2:7" ht="15">
      <c r="B38" s="12" t="s">
        <v>12</v>
      </c>
      <c r="C38" s="3">
        <v>3</v>
      </c>
      <c r="D38" s="6">
        <v>206</v>
      </c>
      <c r="E38" s="6">
        <v>0</v>
      </c>
      <c r="F38" s="6">
        <v>0</v>
      </c>
      <c r="G38" s="6">
        <v>0</v>
      </c>
    </row>
    <row r="39" spans="2:7" ht="15">
      <c r="B39" s="12" t="s">
        <v>13</v>
      </c>
      <c r="C39" s="3">
        <v>1</v>
      </c>
      <c r="D39" s="6">
        <v>219</v>
      </c>
      <c r="E39" s="6">
        <v>141</v>
      </c>
      <c r="F39" s="6">
        <v>31</v>
      </c>
      <c r="G39" s="6">
        <v>18</v>
      </c>
    </row>
    <row r="40" spans="2:7" ht="15">
      <c r="B40" s="12" t="s">
        <v>13</v>
      </c>
      <c r="C40" s="3">
        <v>2</v>
      </c>
      <c r="D40" s="6">
        <v>111</v>
      </c>
      <c r="E40" s="6">
        <v>100</v>
      </c>
      <c r="F40" s="6">
        <v>16</v>
      </c>
      <c r="G40" s="6">
        <v>12</v>
      </c>
    </row>
    <row r="41" spans="2:7" ht="15">
      <c r="B41" s="12" t="s">
        <v>13</v>
      </c>
      <c r="C41" s="3">
        <v>3</v>
      </c>
      <c r="D41" s="6">
        <v>154</v>
      </c>
      <c r="E41" s="6">
        <v>0</v>
      </c>
      <c r="F41" s="6">
        <v>18</v>
      </c>
      <c r="G41" s="6">
        <v>0</v>
      </c>
    </row>
    <row r="42" spans="2:7" ht="15">
      <c r="B42" s="12" t="s">
        <v>14</v>
      </c>
      <c r="C42" s="3">
        <v>1</v>
      </c>
      <c r="D42" s="6">
        <v>11147</v>
      </c>
      <c r="E42" s="6">
        <v>9748</v>
      </c>
      <c r="F42" s="6">
        <v>1473</v>
      </c>
      <c r="G42" s="6">
        <v>1230</v>
      </c>
    </row>
    <row r="43" spans="2:7" ht="15">
      <c r="B43" s="12" t="s">
        <v>14</v>
      </c>
      <c r="C43" s="3">
        <v>2</v>
      </c>
      <c r="D43" s="6">
        <v>13884</v>
      </c>
      <c r="E43" s="6">
        <v>12694</v>
      </c>
      <c r="F43" s="6">
        <v>1508</v>
      </c>
      <c r="G43" s="6">
        <v>1358</v>
      </c>
    </row>
    <row r="44" spans="2:7" ht="15">
      <c r="B44" s="12" t="s">
        <v>14</v>
      </c>
      <c r="C44" s="3">
        <v>3</v>
      </c>
      <c r="D44" s="6">
        <v>19637</v>
      </c>
      <c r="E44" s="6">
        <v>22991</v>
      </c>
      <c r="F44" s="6">
        <v>2028</v>
      </c>
      <c r="G44" s="6">
        <v>2209</v>
      </c>
    </row>
    <row r="45" spans="2:7" ht="15">
      <c r="B45" s="12" t="s">
        <v>15</v>
      </c>
      <c r="C45" s="3">
        <v>1</v>
      </c>
      <c r="D45" s="6">
        <v>17</v>
      </c>
      <c r="E45" s="6">
        <v>26</v>
      </c>
      <c r="F45" s="6">
        <v>13</v>
      </c>
      <c r="G45" s="6">
        <v>17</v>
      </c>
    </row>
    <row r="46" spans="2:7" ht="15">
      <c r="B46" s="12" t="s">
        <v>15</v>
      </c>
      <c r="C46" s="3">
        <v>2</v>
      </c>
      <c r="D46" s="6">
        <v>29</v>
      </c>
      <c r="E46" s="6">
        <v>30</v>
      </c>
      <c r="F46" s="6">
        <v>46</v>
      </c>
      <c r="G46" s="6">
        <v>28</v>
      </c>
    </row>
    <row r="47" spans="2:7" ht="15">
      <c r="B47" s="12" t="s">
        <v>15</v>
      </c>
      <c r="C47" s="3">
        <v>3</v>
      </c>
      <c r="D47" s="6">
        <v>64</v>
      </c>
      <c r="E47" s="6">
        <v>70</v>
      </c>
      <c r="F47" s="6">
        <v>88</v>
      </c>
      <c r="G47" s="6">
        <v>104</v>
      </c>
    </row>
    <row r="48" spans="2:7" ht="15">
      <c r="B48" s="12" t="s">
        <v>16</v>
      </c>
      <c r="C48" s="3">
        <v>1</v>
      </c>
      <c r="D48" s="6">
        <v>6</v>
      </c>
      <c r="E48" s="6">
        <v>9</v>
      </c>
      <c r="F48" s="6">
        <v>2</v>
      </c>
      <c r="G48" s="6">
        <v>3</v>
      </c>
    </row>
    <row r="49" spans="2:7" ht="15">
      <c r="B49" s="12" t="s">
        <v>16</v>
      </c>
      <c r="C49" s="3">
        <v>2</v>
      </c>
      <c r="D49" s="6">
        <v>16</v>
      </c>
      <c r="E49" s="6">
        <v>9</v>
      </c>
      <c r="F49" s="6">
        <v>16</v>
      </c>
      <c r="G49" s="6">
        <v>12</v>
      </c>
    </row>
    <row r="50" spans="2:7" ht="15">
      <c r="B50" s="12" t="s">
        <v>16</v>
      </c>
      <c r="C50" s="3">
        <v>3</v>
      </c>
      <c r="D50" s="6">
        <v>30</v>
      </c>
      <c r="E50" s="6">
        <v>47</v>
      </c>
      <c r="F50" s="6">
        <v>35</v>
      </c>
      <c r="G50" s="6">
        <v>64</v>
      </c>
    </row>
    <row r="51" spans="2:7" ht="15">
      <c r="B51" s="12" t="s">
        <v>17</v>
      </c>
      <c r="C51" s="3">
        <v>1</v>
      </c>
      <c r="D51" s="6">
        <v>23</v>
      </c>
      <c r="E51" s="6">
        <v>28</v>
      </c>
      <c r="F51" s="6">
        <v>10</v>
      </c>
      <c r="G51" s="6">
        <v>73</v>
      </c>
    </row>
    <row r="52" spans="2:7" ht="15">
      <c r="B52" s="12" t="s">
        <v>17</v>
      </c>
      <c r="C52" s="3">
        <v>2</v>
      </c>
      <c r="D52" s="6">
        <v>136</v>
      </c>
      <c r="E52" s="6">
        <v>92</v>
      </c>
      <c r="F52" s="6">
        <v>90</v>
      </c>
      <c r="G52" s="6">
        <v>87</v>
      </c>
    </row>
    <row r="53" spans="2:7" ht="15">
      <c r="B53" s="12" t="s">
        <v>17</v>
      </c>
      <c r="C53" s="3">
        <v>3</v>
      </c>
      <c r="D53" s="6">
        <v>219</v>
      </c>
      <c r="E53" s="6">
        <v>221</v>
      </c>
      <c r="F53" s="6">
        <v>31</v>
      </c>
      <c r="G53" s="6">
        <v>47</v>
      </c>
    </row>
    <row r="54" spans="2:7" ht="15">
      <c r="B54" s="12" t="s">
        <v>19</v>
      </c>
      <c r="C54" s="3">
        <v>1</v>
      </c>
      <c r="D54" s="6">
        <v>696</v>
      </c>
      <c r="E54" s="6">
        <v>696</v>
      </c>
      <c r="F54" s="6">
        <v>3783</v>
      </c>
      <c r="G54" s="6">
        <v>3988</v>
      </c>
    </row>
    <row r="55" spans="2:7" ht="15">
      <c r="B55" s="12" t="s">
        <v>19</v>
      </c>
      <c r="C55" s="3">
        <v>2</v>
      </c>
      <c r="D55" s="6">
        <v>866</v>
      </c>
      <c r="E55" s="6">
        <v>643</v>
      </c>
      <c r="F55" s="6">
        <v>4030</v>
      </c>
      <c r="G55" s="6">
        <v>3750</v>
      </c>
    </row>
    <row r="56" spans="2:7" ht="15">
      <c r="B56" s="12" t="s">
        <v>19</v>
      </c>
      <c r="C56" s="3">
        <v>3</v>
      </c>
      <c r="D56" s="6">
        <v>2019</v>
      </c>
      <c r="E56" s="6">
        <v>2308</v>
      </c>
      <c r="F56" s="6">
        <v>5038</v>
      </c>
      <c r="G56" s="6">
        <v>5945</v>
      </c>
    </row>
    <row r="57" spans="2:7" ht="15">
      <c r="B57" s="12" t="s">
        <v>20</v>
      </c>
      <c r="C57" s="3">
        <v>1</v>
      </c>
      <c r="D57" s="6">
        <v>535</v>
      </c>
      <c r="E57" s="6">
        <v>388</v>
      </c>
      <c r="F57" s="6">
        <v>311</v>
      </c>
      <c r="G57" s="6">
        <v>498</v>
      </c>
    </row>
    <row r="58" spans="2:7" ht="15">
      <c r="B58" s="12" t="s">
        <v>20</v>
      </c>
      <c r="C58" s="3">
        <v>2</v>
      </c>
      <c r="D58" s="6">
        <v>1116</v>
      </c>
      <c r="E58" s="6">
        <v>712</v>
      </c>
      <c r="F58" s="6">
        <v>907</v>
      </c>
      <c r="G58" s="6">
        <v>814</v>
      </c>
    </row>
    <row r="59" spans="2:7" ht="15">
      <c r="B59" s="12" t="s">
        <v>20</v>
      </c>
      <c r="C59" s="3">
        <v>3</v>
      </c>
      <c r="D59" s="6">
        <v>2080</v>
      </c>
      <c r="E59" s="6">
        <v>1837</v>
      </c>
      <c r="F59" s="6">
        <v>1728</v>
      </c>
      <c r="G59" s="6">
        <v>2384</v>
      </c>
    </row>
    <row r="60" spans="2:7" ht="15">
      <c r="B60" s="12" t="s">
        <v>21</v>
      </c>
      <c r="C60" s="3">
        <v>1</v>
      </c>
      <c r="D60" s="6">
        <v>1110</v>
      </c>
      <c r="E60" s="6">
        <v>1299</v>
      </c>
      <c r="F60" s="6">
        <v>136</v>
      </c>
      <c r="G60" s="6">
        <v>132</v>
      </c>
    </row>
    <row r="61" spans="2:7" ht="15">
      <c r="B61" s="12" t="s">
        <v>21</v>
      </c>
      <c r="C61" s="3">
        <v>2</v>
      </c>
      <c r="D61" s="6">
        <v>1023</v>
      </c>
      <c r="E61" s="6">
        <v>1030</v>
      </c>
      <c r="F61" s="6">
        <v>101</v>
      </c>
      <c r="G61" s="6">
        <v>164</v>
      </c>
    </row>
    <row r="62" spans="2:7" ht="15">
      <c r="B62" s="12" t="s">
        <v>21</v>
      </c>
      <c r="C62" s="3">
        <v>3</v>
      </c>
      <c r="D62" s="6">
        <v>1355</v>
      </c>
      <c r="E62" s="6">
        <v>1682</v>
      </c>
      <c r="F62" s="6">
        <v>123</v>
      </c>
      <c r="G62" s="6">
        <v>164</v>
      </c>
    </row>
    <row r="63" spans="2:7" ht="15">
      <c r="B63" s="12" t="s">
        <v>22</v>
      </c>
      <c r="C63" s="3">
        <v>1</v>
      </c>
      <c r="D63" s="6">
        <v>13</v>
      </c>
      <c r="E63" s="6">
        <v>18</v>
      </c>
      <c r="F63" s="6">
        <v>4</v>
      </c>
      <c r="G63" s="6">
        <v>11</v>
      </c>
    </row>
    <row r="64" spans="2:7" ht="15">
      <c r="B64" s="12" t="s">
        <v>22</v>
      </c>
      <c r="C64" s="3">
        <v>2</v>
      </c>
      <c r="D64" s="6">
        <v>44</v>
      </c>
      <c r="E64" s="6">
        <v>23</v>
      </c>
      <c r="F64" s="6">
        <v>32</v>
      </c>
      <c r="G64" s="6">
        <v>10</v>
      </c>
    </row>
    <row r="65" spans="2:7" ht="15">
      <c r="B65" s="12" t="s">
        <v>22</v>
      </c>
      <c r="C65" s="3">
        <v>3</v>
      </c>
      <c r="D65" s="6">
        <v>80</v>
      </c>
      <c r="E65" s="6">
        <v>86</v>
      </c>
      <c r="F65" s="6">
        <v>41</v>
      </c>
      <c r="G65" s="6">
        <v>48</v>
      </c>
    </row>
    <row r="66" spans="2:7" ht="15">
      <c r="B66" s="12" t="s">
        <v>23</v>
      </c>
      <c r="C66" s="3">
        <v>1</v>
      </c>
      <c r="D66" s="6">
        <v>91</v>
      </c>
      <c r="E66" s="6">
        <v>0</v>
      </c>
      <c r="F66" s="6">
        <v>7</v>
      </c>
      <c r="G66" s="6">
        <v>0</v>
      </c>
    </row>
    <row r="67" spans="2:7" ht="15">
      <c r="B67" s="12" t="s">
        <v>23</v>
      </c>
      <c r="C67" s="3">
        <v>2</v>
      </c>
      <c r="D67" s="6">
        <v>171</v>
      </c>
      <c r="E67" s="6">
        <v>0</v>
      </c>
      <c r="F67" s="6">
        <v>14</v>
      </c>
      <c r="G67" s="6">
        <v>0</v>
      </c>
    </row>
    <row r="68" spans="2:7" ht="15">
      <c r="B68" s="12" t="s">
        <v>23</v>
      </c>
      <c r="C68" s="3">
        <v>3</v>
      </c>
      <c r="D68" s="6">
        <v>440</v>
      </c>
      <c r="E68" s="6">
        <v>0</v>
      </c>
      <c r="F68" s="6">
        <v>22</v>
      </c>
      <c r="G68" s="6">
        <v>0</v>
      </c>
    </row>
    <row r="69" spans="2:7" ht="15">
      <c r="B69" s="12" t="s">
        <v>24</v>
      </c>
      <c r="C69" s="3">
        <v>1</v>
      </c>
      <c r="D69" s="6">
        <v>31</v>
      </c>
      <c r="E69" s="6">
        <v>15</v>
      </c>
      <c r="F69" s="6">
        <v>87</v>
      </c>
      <c r="G69" s="6">
        <v>78</v>
      </c>
    </row>
    <row r="70" spans="2:7" ht="15">
      <c r="B70" s="12" t="s">
        <v>24</v>
      </c>
      <c r="C70" s="3">
        <v>2</v>
      </c>
      <c r="D70" s="6">
        <v>56</v>
      </c>
      <c r="E70" s="6">
        <v>64</v>
      </c>
      <c r="F70" s="6">
        <v>87</v>
      </c>
      <c r="G70" s="6">
        <v>132</v>
      </c>
    </row>
    <row r="71" spans="2:7" ht="15">
      <c r="B71" s="12" t="s">
        <v>24</v>
      </c>
      <c r="C71" s="3">
        <v>3</v>
      </c>
      <c r="D71" s="6">
        <v>308</v>
      </c>
      <c r="E71" s="6">
        <v>0</v>
      </c>
      <c r="F71" s="6">
        <v>169</v>
      </c>
      <c r="G71" s="6">
        <v>0</v>
      </c>
    </row>
    <row r="72" spans="2:7" ht="15">
      <c r="B72" s="12" t="s">
        <v>25</v>
      </c>
      <c r="C72" s="3">
        <v>1</v>
      </c>
      <c r="D72" s="6">
        <v>8677</v>
      </c>
      <c r="E72" s="6">
        <v>6753</v>
      </c>
      <c r="F72" s="6">
        <v>993</v>
      </c>
      <c r="G72" s="6">
        <v>1179</v>
      </c>
    </row>
    <row r="73" spans="2:7" ht="15">
      <c r="B73" s="12" t="s">
        <v>25</v>
      </c>
      <c r="C73" s="3">
        <v>2</v>
      </c>
      <c r="D73" s="6">
        <v>9087</v>
      </c>
      <c r="E73" s="6">
        <v>7066</v>
      </c>
      <c r="F73" s="6">
        <v>909</v>
      </c>
      <c r="G73" s="6">
        <v>1234</v>
      </c>
    </row>
    <row r="74" spans="2:7" ht="15">
      <c r="B74" s="12" t="s">
        <v>25</v>
      </c>
      <c r="C74" s="3">
        <v>3</v>
      </c>
      <c r="D74" s="6">
        <v>10764</v>
      </c>
      <c r="E74" s="6">
        <v>11079</v>
      </c>
      <c r="F74" s="6">
        <v>1249</v>
      </c>
      <c r="G74" s="6">
        <v>1540</v>
      </c>
    </row>
    <row r="75" spans="2:7" ht="15">
      <c r="B75" s="12" t="s">
        <v>26</v>
      </c>
      <c r="C75" s="3">
        <v>1</v>
      </c>
      <c r="D75" s="6">
        <v>162</v>
      </c>
      <c r="E75" s="6">
        <v>253</v>
      </c>
      <c r="F75" s="6">
        <v>0</v>
      </c>
      <c r="G75" s="6">
        <v>0</v>
      </c>
    </row>
    <row r="76" spans="2:7" ht="15">
      <c r="B76" s="12" t="s">
        <v>26</v>
      </c>
      <c r="C76" s="3">
        <v>2</v>
      </c>
      <c r="D76" s="6">
        <v>461</v>
      </c>
      <c r="E76" s="6">
        <v>339</v>
      </c>
      <c r="F76" s="6">
        <v>0</v>
      </c>
      <c r="G76" s="6">
        <v>1</v>
      </c>
    </row>
    <row r="77" spans="2:7" ht="15">
      <c r="B77" s="12" t="s">
        <v>26</v>
      </c>
      <c r="C77" s="3">
        <v>3</v>
      </c>
      <c r="D77" s="6">
        <v>1257</v>
      </c>
      <c r="E77" s="6">
        <v>1282</v>
      </c>
      <c r="F77" s="6">
        <v>0</v>
      </c>
      <c r="G77" s="6">
        <v>1</v>
      </c>
    </row>
    <row r="78" spans="2:7" ht="15">
      <c r="B78" s="12" t="s">
        <v>27</v>
      </c>
      <c r="C78" s="3">
        <v>1</v>
      </c>
      <c r="D78" s="6">
        <v>5271</v>
      </c>
      <c r="E78" s="6">
        <v>4488</v>
      </c>
      <c r="F78" s="6">
        <v>518</v>
      </c>
      <c r="G78" s="6">
        <v>396</v>
      </c>
    </row>
    <row r="79" spans="2:7" ht="15">
      <c r="B79" s="12" t="s">
        <v>27</v>
      </c>
      <c r="C79" s="3">
        <v>2</v>
      </c>
      <c r="D79" s="6">
        <v>4461</v>
      </c>
      <c r="E79" s="6">
        <v>3456</v>
      </c>
      <c r="F79" s="6">
        <v>511</v>
      </c>
      <c r="G79" s="6">
        <v>442</v>
      </c>
    </row>
    <row r="80" spans="2:7" ht="15">
      <c r="B80" s="12" t="s">
        <v>27</v>
      </c>
      <c r="C80" s="3">
        <v>3</v>
      </c>
      <c r="D80" s="6">
        <v>15787</v>
      </c>
      <c r="E80" s="6">
        <v>13930</v>
      </c>
      <c r="F80" s="6">
        <v>847</v>
      </c>
      <c r="G80" s="6">
        <v>601</v>
      </c>
    </row>
  </sheetData>
  <autoFilter ref="B5:G5">
    <sortState ref="B6:G80">
      <sortCondition sortBy="value" ref="B6:B8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showGridLines="0" workbookViewId="0" topLeftCell="A1"/>
  </sheetViews>
  <sheetFormatPr defaultColWidth="9.140625" defaultRowHeight="15"/>
  <cols>
    <col min="1" max="1" width="4.8515625" style="0" customWidth="1"/>
    <col min="2" max="2" width="15.421875" style="2" customWidth="1"/>
    <col min="3" max="5" width="15.421875" style="0" customWidth="1"/>
    <col min="6" max="6" width="15.421875" style="2" customWidth="1"/>
    <col min="7" max="11" width="15.421875" style="0" customWidth="1"/>
  </cols>
  <sheetData>
    <row r="2" s="2" customFormat="1" ht="15">
      <c r="B2" s="9" t="s">
        <v>40</v>
      </c>
    </row>
    <row r="3" s="2" customFormat="1" ht="15">
      <c r="B3" s="9" t="s">
        <v>37</v>
      </c>
    </row>
    <row r="4" spans="13:17" ht="15">
      <c r="M4" s="2"/>
      <c r="N4" s="2"/>
      <c r="O4" s="2"/>
      <c r="P4" s="2"/>
      <c r="Q4" s="2"/>
    </row>
    <row r="5" spans="2:11" s="7" customFormat="1" ht="15">
      <c r="B5" s="12" t="s">
        <v>33</v>
      </c>
      <c r="C5" s="12" t="s">
        <v>34</v>
      </c>
      <c r="D5" s="12" t="s">
        <v>35</v>
      </c>
      <c r="E5" s="12" t="s">
        <v>53</v>
      </c>
      <c r="F5" s="12" t="s">
        <v>30</v>
      </c>
      <c r="G5" s="12" t="s">
        <v>31</v>
      </c>
      <c r="H5" s="12" t="s">
        <v>53</v>
      </c>
      <c r="I5" s="12" t="s">
        <v>57</v>
      </c>
      <c r="J5" s="12" t="s">
        <v>56</v>
      </c>
      <c r="K5" s="12" t="s">
        <v>53</v>
      </c>
    </row>
    <row r="6" spans="2:11" ht="15">
      <c r="B6" s="12" t="s">
        <v>0</v>
      </c>
      <c r="C6" s="23">
        <v>112</v>
      </c>
      <c r="D6" s="22">
        <v>112</v>
      </c>
      <c r="E6" s="21">
        <f>((D6/C6)-1)*100</f>
        <v>0</v>
      </c>
      <c r="F6" s="22">
        <v>53</v>
      </c>
      <c r="G6" s="22">
        <v>45</v>
      </c>
      <c r="H6" s="21">
        <f>((G6/F6)-1)*100</f>
        <v>-15.094339622641506</v>
      </c>
      <c r="I6" s="22">
        <v>0</v>
      </c>
      <c r="J6" s="22">
        <v>0</v>
      </c>
      <c r="K6" s="21">
        <v>0</v>
      </c>
    </row>
    <row r="7" spans="2:11" ht="15">
      <c r="B7" s="12" t="s">
        <v>1</v>
      </c>
      <c r="C7" s="23">
        <v>113</v>
      </c>
      <c r="D7" s="22">
        <v>712</v>
      </c>
      <c r="E7" s="21">
        <f>((D7/C7)-1)*100</f>
        <v>530.0884955752213</v>
      </c>
      <c r="F7" s="22">
        <v>30</v>
      </c>
      <c r="G7" s="22">
        <v>37</v>
      </c>
      <c r="H7" s="21">
        <f>((G7/F7)-1)*100</f>
        <v>23.33333333333334</v>
      </c>
      <c r="I7" s="22">
        <v>32</v>
      </c>
      <c r="J7" s="22">
        <v>130</v>
      </c>
      <c r="K7" s="21">
        <f>((J7/I7)-1)*100</f>
        <v>306.25</v>
      </c>
    </row>
    <row r="8" spans="2:11" ht="15">
      <c r="B8" s="12" t="s">
        <v>2</v>
      </c>
      <c r="C8" s="16"/>
      <c r="D8" s="22"/>
      <c r="E8" s="21"/>
      <c r="F8" s="24"/>
      <c r="G8" s="22"/>
      <c r="H8" s="21"/>
      <c r="I8" s="24"/>
      <c r="J8" s="22"/>
      <c r="K8" s="21"/>
    </row>
    <row r="9" spans="2:11" ht="15">
      <c r="B9" s="12" t="s">
        <v>3</v>
      </c>
      <c r="C9" s="23">
        <v>16</v>
      </c>
      <c r="D9" s="22">
        <v>1</v>
      </c>
      <c r="E9" s="21">
        <f>((D9/C9)-1)*100</f>
        <v>-93.75</v>
      </c>
      <c r="F9" s="22">
        <v>0</v>
      </c>
      <c r="G9" s="22">
        <v>0</v>
      </c>
      <c r="H9" s="21">
        <v>0</v>
      </c>
      <c r="I9" s="22">
        <v>6</v>
      </c>
      <c r="J9" s="22">
        <v>1</v>
      </c>
      <c r="K9" s="21">
        <f>((J9/I9)-1)*100</f>
        <v>-83.33333333333334</v>
      </c>
    </row>
    <row r="10" spans="2:11" ht="15">
      <c r="B10" s="12" t="s">
        <v>4</v>
      </c>
      <c r="C10" s="16"/>
      <c r="D10" s="22"/>
      <c r="E10" s="21"/>
      <c r="F10" s="24"/>
      <c r="G10" s="22"/>
      <c r="H10" s="21"/>
      <c r="I10" s="24"/>
      <c r="J10" s="22"/>
      <c r="K10" s="21"/>
    </row>
    <row r="11" spans="2:11" ht="15">
      <c r="B11" s="12" t="s">
        <v>58</v>
      </c>
      <c r="C11" s="23">
        <v>8</v>
      </c>
      <c r="D11" s="22">
        <v>34</v>
      </c>
      <c r="E11" s="21">
        <f>((D11/C11)-1)*100</f>
        <v>325</v>
      </c>
      <c r="F11" s="22">
        <v>3</v>
      </c>
      <c r="G11" s="22">
        <v>2</v>
      </c>
      <c r="H11" s="21">
        <f>((G11/F11)-1)*100</f>
        <v>-33.333333333333336</v>
      </c>
      <c r="I11" s="22">
        <v>2</v>
      </c>
      <c r="J11" s="22">
        <v>4</v>
      </c>
      <c r="K11" s="21">
        <f>((J11/I11)-1)*100</f>
        <v>100</v>
      </c>
    </row>
    <row r="12" spans="2:11" ht="15">
      <c r="B12" s="12" t="s">
        <v>6</v>
      </c>
      <c r="C12" s="23">
        <v>7</v>
      </c>
      <c r="D12" s="22">
        <v>6</v>
      </c>
      <c r="E12" s="21">
        <f>((D12/C12)-1)*100</f>
        <v>-14.28571428571429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</row>
    <row r="13" spans="2:11" ht="15">
      <c r="B13" s="12" t="s">
        <v>7</v>
      </c>
      <c r="C13" s="16"/>
      <c r="D13" s="22"/>
      <c r="E13" s="21"/>
      <c r="F13" s="24"/>
      <c r="G13" s="22"/>
      <c r="H13" s="21"/>
      <c r="I13" s="24"/>
      <c r="J13" s="22"/>
      <c r="K13" s="21"/>
    </row>
    <row r="14" spans="2:11" ht="15">
      <c r="B14" s="12" t="s">
        <v>8</v>
      </c>
      <c r="C14" s="23">
        <v>4</v>
      </c>
      <c r="D14" s="22">
        <v>40</v>
      </c>
      <c r="E14" s="21">
        <f>((D14/C14)-1)*100</f>
        <v>900</v>
      </c>
      <c r="F14" s="22">
        <v>0</v>
      </c>
      <c r="G14" s="22">
        <v>0</v>
      </c>
      <c r="H14" s="21">
        <v>0</v>
      </c>
      <c r="I14" s="22">
        <v>1</v>
      </c>
      <c r="J14" s="22">
        <v>0</v>
      </c>
      <c r="K14" s="21">
        <f>((J14/I14)-1)*100</f>
        <v>-100</v>
      </c>
    </row>
    <row r="15" spans="2:11" ht="15">
      <c r="B15" s="12" t="s">
        <v>9</v>
      </c>
      <c r="C15" s="23">
        <v>571</v>
      </c>
      <c r="D15" s="22">
        <v>1362</v>
      </c>
      <c r="E15" s="21">
        <f>((D15/C15)-1)*100</f>
        <v>138.52889667250437</v>
      </c>
      <c r="F15" s="22">
        <v>133</v>
      </c>
      <c r="G15" s="22">
        <v>223</v>
      </c>
      <c r="H15" s="21">
        <f>((G15/F15)-1)*100</f>
        <v>67.66917293233084</v>
      </c>
      <c r="I15" s="22">
        <v>617</v>
      </c>
      <c r="J15" s="22">
        <v>399</v>
      </c>
      <c r="K15" s="21">
        <f>((J15/I15)-1)*100</f>
        <v>-35.332252836304704</v>
      </c>
    </row>
    <row r="16" spans="2:11" ht="15">
      <c r="B16" s="12" t="s">
        <v>59</v>
      </c>
      <c r="C16" s="23"/>
      <c r="D16" s="22"/>
      <c r="E16" s="21"/>
      <c r="F16" s="22">
        <v>128</v>
      </c>
      <c r="G16" s="22">
        <v>193</v>
      </c>
      <c r="H16" s="21">
        <f>((G16/F16)-1)*100</f>
        <v>50.78125</v>
      </c>
      <c r="I16" s="22">
        <v>101</v>
      </c>
      <c r="J16" s="22">
        <v>78</v>
      </c>
      <c r="K16" s="21">
        <f>((J16/I16)-1)*100</f>
        <v>-22.77227722772277</v>
      </c>
    </row>
    <row r="17" spans="2:11" ht="15">
      <c r="B17" s="12" t="s">
        <v>11</v>
      </c>
      <c r="C17" s="23"/>
      <c r="D17" s="22"/>
      <c r="E17" s="21"/>
      <c r="F17" s="22"/>
      <c r="G17" s="22"/>
      <c r="H17" s="21"/>
      <c r="I17" s="22"/>
      <c r="J17" s="22"/>
      <c r="K17" s="21"/>
    </row>
    <row r="18" spans="2:11" ht="15">
      <c r="B18" s="12" t="s">
        <v>12</v>
      </c>
      <c r="C18" s="23"/>
      <c r="D18" s="22"/>
      <c r="E18" s="21"/>
      <c r="F18" s="22"/>
      <c r="G18" s="22"/>
      <c r="H18" s="21"/>
      <c r="I18" s="22"/>
      <c r="J18" s="22"/>
      <c r="K18" s="21"/>
    </row>
    <row r="19" spans="2:11" ht="15">
      <c r="B19" s="12" t="s">
        <v>13</v>
      </c>
      <c r="C19" s="23">
        <v>0</v>
      </c>
      <c r="D19" s="22">
        <v>1</v>
      </c>
      <c r="E19" s="21"/>
      <c r="F19" s="22">
        <v>0</v>
      </c>
      <c r="G19" s="22">
        <v>1</v>
      </c>
      <c r="H19" s="21">
        <v>100</v>
      </c>
      <c r="I19" s="22">
        <v>2</v>
      </c>
      <c r="J19" s="22">
        <v>0</v>
      </c>
      <c r="K19" s="21">
        <f>((J19/I19)-1)*100</f>
        <v>-100</v>
      </c>
    </row>
    <row r="20" spans="2:11" ht="15">
      <c r="B20" s="12" t="s">
        <v>14</v>
      </c>
      <c r="C20" s="23">
        <v>87</v>
      </c>
      <c r="D20" s="22">
        <v>198</v>
      </c>
      <c r="E20" s="21">
        <f>((D20/C20)-1)*100</f>
        <v>127.58620689655173</v>
      </c>
      <c r="F20" s="22">
        <v>45</v>
      </c>
      <c r="G20" s="22">
        <v>46</v>
      </c>
      <c r="H20" s="21">
        <f>((G20/F20)-1)*100</f>
        <v>2.2222222222222143</v>
      </c>
      <c r="I20" s="22">
        <v>344</v>
      </c>
      <c r="J20" s="22">
        <v>127</v>
      </c>
      <c r="K20" s="21">
        <f>((J20/I20)-1)*100</f>
        <v>-63.08139534883721</v>
      </c>
    </row>
    <row r="21" spans="2:11" ht="15">
      <c r="B21" s="12" t="s">
        <v>15</v>
      </c>
      <c r="C21" s="16"/>
      <c r="D21" s="22">
        <v>4</v>
      </c>
      <c r="E21" s="21"/>
      <c r="F21" s="25">
        <v>0</v>
      </c>
      <c r="G21" s="22">
        <v>1</v>
      </c>
      <c r="H21" s="21"/>
      <c r="I21" s="22">
        <v>0</v>
      </c>
      <c r="J21" s="22">
        <v>0</v>
      </c>
      <c r="K21" s="21">
        <v>0</v>
      </c>
    </row>
    <row r="22" spans="2:11" ht="15">
      <c r="B22" s="12" t="s">
        <v>16</v>
      </c>
      <c r="C22" s="23">
        <v>2</v>
      </c>
      <c r="D22" s="22">
        <v>3</v>
      </c>
      <c r="E22" s="21">
        <f>((D22/C22)-1)*100</f>
        <v>50</v>
      </c>
      <c r="F22" s="22">
        <v>0</v>
      </c>
      <c r="G22" s="22">
        <v>1</v>
      </c>
      <c r="H22" s="21"/>
      <c r="I22" s="22">
        <v>0</v>
      </c>
      <c r="J22" s="22">
        <v>0</v>
      </c>
      <c r="K22" s="21">
        <v>0</v>
      </c>
    </row>
    <row r="23" spans="2:11" ht="15">
      <c r="B23" s="12" t="s">
        <v>17</v>
      </c>
      <c r="C23" s="23">
        <v>1</v>
      </c>
      <c r="D23" s="22">
        <v>3</v>
      </c>
      <c r="E23" s="21">
        <f>((D23/C23)-1)*100</f>
        <v>200</v>
      </c>
      <c r="F23" s="22">
        <v>3</v>
      </c>
      <c r="G23" s="22">
        <v>2</v>
      </c>
      <c r="H23" s="21">
        <f>((G23/F23)-1)*100</f>
        <v>-33.333333333333336</v>
      </c>
      <c r="I23" s="22">
        <v>1</v>
      </c>
      <c r="J23" s="22">
        <v>1</v>
      </c>
      <c r="K23" s="21">
        <f>((J23/I23)-1)*100</f>
        <v>0</v>
      </c>
    </row>
    <row r="24" spans="2:11" ht="15">
      <c r="B24" s="12" t="s">
        <v>18</v>
      </c>
      <c r="C24" s="16"/>
      <c r="D24" s="22"/>
      <c r="E24" s="21"/>
      <c r="F24" s="24"/>
      <c r="G24" s="22"/>
      <c r="H24" s="21"/>
      <c r="I24" s="24"/>
      <c r="J24" s="22"/>
      <c r="K24" s="21"/>
    </row>
    <row r="25" spans="2:11" ht="15">
      <c r="B25" s="12" t="s">
        <v>19</v>
      </c>
      <c r="C25" s="23">
        <v>1148</v>
      </c>
      <c r="D25" s="22">
        <v>970</v>
      </c>
      <c r="E25" s="21">
        <f aca="true" t="shared" si="0" ref="E25:E31">((D25/C25)-1)*100</f>
        <v>-15.505226480836232</v>
      </c>
      <c r="F25" s="22">
        <v>66</v>
      </c>
      <c r="G25" s="22">
        <v>50</v>
      </c>
      <c r="H25" s="21">
        <f>((G25/F25)-1)*100</f>
        <v>-24.242424242424242</v>
      </c>
      <c r="I25" s="22">
        <v>2</v>
      </c>
      <c r="J25" s="22">
        <v>0</v>
      </c>
      <c r="K25" s="21">
        <f>((J25/I25)-1)*100</f>
        <v>-100</v>
      </c>
    </row>
    <row r="26" spans="2:11" ht="15">
      <c r="B26" s="12" t="s">
        <v>20</v>
      </c>
      <c r="C26" s="23">
        <v>38</v>
      </c>
      <c r="D26" s="22">
        <v>65</v>
      </c>
      <c r="E26" s="21">
        <f t="shared" si="0"/>
        <v>71.05263157894737</v>
      </c>
      <c r="F26" s="22">
        <v>3</v>
      </c>
      <c r="G26" s="22">
        <v>4</v>
      </c>
      <c r="H26" s="21">
        <f>((G26/F26)-1)*100</f>
        <v>33.33333333333333</v>
      </c>
      <c r="I26" s="22">
        <v>0</v>
      </c>
      <c r="J26" s="22">
        <v>0</v>
      </c>
      <c r="K26" s="21">
        <v>0</v>
      </c>
    </row>
    <row r="27" spans="2:11" ht="15">
      <c r="B27" s="12" t="s">
        <v>21</v>
      </c>
      <c r="C27" s="23">
        <v>2</v>
      </c>
      <c r="D27" s="22">
        <v>0</v>
      </c>
      <c r="E27" s="21">
        <f t="shared" si="0"/>
        <v>-100</v>
      </c>
      <c r="F27" s="22">
        <v>0</v>
      </c>
      <c r="G27" s="22">
        <v>1</v>
      </c>
      <c r="H27" s="21"/>
      <c r="I27" s="22">
        <v>0</v>
      </c>
      <c r="J27" s="22">
        <v>0</v>
      </c>
      <c r="K27" s="21">
        <v>0</v>
      </c>
    </row>
    <row r="28" spans="2:11" ht="15">
      <c r="B28" s="12" t="s">
        <v>22</v>
      </c>
      <c r="C28" s="23">
        <v>2</v>
      </c>
      <c r="D28" s="22">
        <v>12</v>
      </c>
      <c r="E28" s="21">
        <f t="shared" si="0"/>
        <v>500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</row>
    <row r="29" spans="2:11" ht="15">
      <c r="B29" s="12" t="s">
        <v>23</v>
      </c>
      <c r="C29" s="23">
        <v>1</v>
      </c>
      <c r="D29" s="22">
        <v>0</v>
      </c>
      <c r="E29" s="21">
        <f t="shared" si="0"/>
        <v>-100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</row>
    <row r="30" spans="2:11" ht="15">
      <c r="B30" s="12" t="s">
        <v>24</v>
      </c>
      <c r="C30" s="23">
        <v>1</v>
      </c>
      <c r="D30" s="22">
        <v>0</v>
      </c>
      <c r="E30" s="21">
        <f t="shared" si="0"/>
        <v>-100</v>
      </c>
      <c r="F30" s="22">
        <v>0</v>
      </c>
      <c r="G30" s="22">
        <v>0</v>
      </c>
      <c r="H30" s="21">
        <v>0</v>
      </c>
      <c r="I30" s="22">
        <v>2</v>
      </c>
      <c r="J30" s="22">
        <v>1</v>
      </c>
      <c r="K30" s="21">
        <f>((J30/I30)-1)*100</f>
        <v>-50</v>
      </c>
    </row>
    <row r="31" spans="2:11" ht="15">
      <c r="B31" s="12" t="s">
        <v>25</v>
      </c>
      <c r="C31" s="23">
        <v>159</v>
      </c>
      <c r="D31" s="22">
        <v>305</v>
      </c>
      <c r="E31" s="21">
        <f t="shared" si="0"/>
        <v>91.82389937106919</v>
      </c>
      <c r="F31" s="22">
        <v>86</v>
      </c>
      <c r="G31" s="22">
        <v>119</v>
      </c>
      <c r="H31" s="21">
        <f>((G31/F31)-1)*100</f>
        <v>38.372093023255815</v>
      </c>
      <c r="I31" s="22">
        <v>44</v>
      </c>
      <c r="J31" s="22">
        <v>53</v>
      </c>
      <c r="K31" s="21">
        <f>((J31/I31)-1)*100</f>
        <v>20.45454545454546</v>
      </c>
    </row>
    <row r="32" spans="2:11" ht="15">
      <c r="B32" s="12" t="s">
        <v>26</v>
      </c>
      <c r="C32" s="23">
        <v>0</v>
      </c>
      <c r="D32" s="22">
        <v>1</v>
      </c>
      <c r="E32" s="21"/>
      <c r="F32" s="22">
        <v>0</v>
      </c>
      <c r="G32" s="22">
        <v>42</v>
      </c>
      <c r="H32" s="21"/>
      <c r="I32" s="22">
        <v>24</v>
      </c>
      <c r="J32" s="22">
        <v>7</v>
      </c>
      <c r="K32" s="21">
        <f>((J32/I32)-1)*100</f>
        <v>-70.83333333333333</v>
      </c>
    </row>
    <row r="33" spans="2:11" ht="15">
      <c r="B33" s="12" t="s">
        <v>48</v>
      </c>
      <c r="C33" s="23">
        <v>110</v>
      </c>
      <c r="D33" s="22">
        <v>30</v>
      </c>
      <c r="E33" s="21">
        <f>((D33/C33)-1)*100</f>
        <v>-72.72727272727273</v>
      </c>
      <c r="F33" s="22">
        <v>31</v>
      </c>
      <c r="G33" s="22">
        <v>20</v>
      </c>
      <c r="H33" s="21">
        <f>((G33/F33)-1)*100</f>
        <v>-35.483870967741936</v>
      </c>
      <c r="I33" s="22"/>
      <c r="J33" s="22"/>
      <c r="K33" s="21"/>
    </row>
    <row r="34" spans="2:11" s="2" customFormat="1" ht="15">
      <c r="B34" s="12" t="s">
        <v>32</v>
      </c>
      <c r="C34" s="26">
        <f>SUM(C6:C33)</f>
        <v>2382</v>
      </c>
      <c r="D34" s="26">
        <f>SUM(D6:D33)</f>
        <v>3859</v>
      </c>
      <c r="E34" s="27">
        <f>((D34/C34)-1)*100</f>
        <v>62.00671704450043</v>
      </c>
      <c r="F34" s="26">
        <f>SUM(F6:F33)</f>
        <v>581</v>
      </c>
      <c r="G34" s="26">
        <f>SUM(G6:G33)</f>
        <v>787</v>
      </c>
      <c r="H34" s="27">
        <f>((G34/F34)-1)*100</f>
        <v>35.45611015490533</v>
      </c>
      <c r="I34" s="26">
        <f>SUM(I6:I33)</f>
        <v>1178</v>
      </c>
      <c r="J34" s="26">
        <f>SUM(J6:J33)</f>
        <v>801</v>
      </c>
      <c r="K34" s="27">
        <f>((J34/I34)-1)*100</f>
        <v>-32.00339558573854</v>
      </c>
    </row>
    <row r="36" spans="2:10" ht="15">
      <c r="B36" s="28" t="s">
        <v>38</v>
      </c>
      <c r="C36" t="s">
        <v>42</v>
      </c>
      <c r="G36" s="2"/>
      <c r="H36" s="2"/>
      <c r="I36" s="2"/>
      <c r="J36" s="2"/>
    </row>
    <row r="37" spans="2:10" ht="15">
      <c r="B37" s="28" t="s">
        <v>39</v>
      </c>
      <c r="C37" t="s">
        <v>43</v>
      </c>
      <c r="G37" s="2"/>
      <c r="H37" s="2"/>
      <c r="I37" s="2"/>
      <c r="J37" s="2"/>
    </row>
    <row r="38" spans="2:10" ht="15">
      <c r="B38" s="28" t="s">
        <v>60</v>
      </c>
      <c r="C38" t="s">
        <v>63</v>
      </c>
      <c r="G38" s="2"/>
      <c r="H38" s="2"/>
      <c r="I38" s="2"/>
      <c r="J38" s="2"/>
    </row>
    <row r="39" spans="2:3" ht="15">
      <c r="B39" s="28" t="s">
        <v>61</v>
      </c>
      <c r="C39" t="s">
        <v>64</v>
      </c>
    </row>
    <row r="40" spans="2:3" ht="15">
      <c r="B40" s="28" t="s">
        <v>62</v>
      </c>
      <c r="C40" t="s">
        <v>36</v>
      </c>
    </row>
  </sheetData>
  <autoFilter ref="B5:K5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E2:AJ13"/>
  <sheetViews>
    <sheetView showGridLines="0" workbookViewId="0" topLeftCell="A1"/>
  </sheetViews>
  <sheetFormatPr defaultColWidth="9.140625" defaultRowHeight="15"/>
  <cols>
    <col min="1" max="1" width="4.8515625" style="0" customWidth="1"/>
    <col min="36" max="36" width="9.140625" style="0" hidden="1" customWidth="1"/>
  </cols>
  <sheetData>
    <row r="2" spans="31:36" ht="15">
      <c r="AE2" s="2" t="s">
        <v>33</v>
      </c>
      <c r="AF2" s="15" t="s">
        <v>54</v>
      </c>
      <c r="AG2" s="15" t="s">
        <v>55</v>
      </c>
      <c r="AJ2" t="s">
        <v>54</v>
      </c>
    </row>
    <row r="3" spans="31:36" ht="15">
      <c r="AE3" t="s">
        <v>9</v>
      </c>
      <c r="AF3" s="14">
        <v>49505</v>
      </c>
      <c r="AG3" s="14">
        <v>51164</v>
      </c>
      <c r="AJ3" t="s">
        <v>55</v>
      </c>
    </row>
    <row r="4" spans="31:33" ht="15">
      <c r="AE4" t="s">
        <v>14</v>
      </c>
      <c r="AF4" s="14">
        <v>49677</v>
      </c>
      <c r="AG4" s="14">
        <v>50230</v>
      </c>
    </row>
    <row r="5" spans="31:33" ht="15">
      <c r="AE5" t="s">
        <v>10</v>
      </c>
      <c r="AF5" s="14">
        <v>45262</v>
      </c>
      <c r="AG5" s="14">
        <v>42525</v>
      </c>
    </row>
    <row r="6" spans="31:33" ht="15">
      <c r="AE6" t="s">
        <v>25</v>
      </c>
      <c r="AF6" s="14">
        <v>31679</v>
      </c>
      <c r="AG6" s="14">
        <v>28851</v>
      </c>
    </row>
    <row r="7" spans="31:33" ht="15">
      <c r="AE7" t="s">
        <v>27</v>
      </c>
      <c r="AF7" s="14">
        <v>27395</v>
      </c>
      <c r="AG7" s="14">
        <v>23313</v>
      </c>
    </row>
    <row r="8" spans="31:33" ht="15">
      <c r="AE8" t="s">
        <v>19</v>
      </c>
      <c r="AF8" s="14">
        <v>16432</v>
      </c>
      <c r="AG8" s="14">
        <v>17330</v>
      </c>
    </row>
    <row r="9" spans="31:33" ht="15">
      <c r="AE9" t="s">
        <v>1</v>
      </c>
      <c r="AF9" s="14">
        <v>8943</v>
      </c>
      <c r="AG9" s="14">
        <v>8635</v>
      </c>
    </row>
    <row r="10" spans="31:33" ht="15">
      <c r="AE10" t="s">
        <v>0</v>
      </c>
      <c r="AF10" s="14">
        <v>7684</v>
      </c>
      <c r="AG10" s="14">
        <v>7663</v>
      </c>
    </row>
    <row r="13" spans="33:34" ht="15">
      <c r="AG13" s="2"/>
      <c r="AH13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2017-04-25T14:17:57Z</dcterms:created>
  <dcterms:modified xsi:type="dcterms:W3CDTF">2017-04-28T13:46:22Z</dcterms:modified>
  <cp:category/>
  <cp:version/>
  <cp:contentType/>
  <cp:contentStatus/>
</cp:coreProperties>
</file>