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26"/>
  <workbookPr/>
  <bookViews>
    <workbookView xWindow="0" yWindow="0" windowWidth="23040" windowHeight="9048" activeTab="0"/>
  </bookViews>
  <sheets>
    <sheet name="Cumulative" sheetId="1" r:id="rId1"/>
    <sheet name="Monthly" sheetId="2" r:id="rId2"/>
    <sheet name="Electric" sheetId="3" r:id="rId3"/>
    <sheet name="Charts" sheetId="4" r:id="rId4"/>
  </sheets>
  <definedNames>
    <definedName name="_xlnm._FilterDatabase" localSheetId="0" hidden="1">'Cumulative'!$B$4:$K$4</definedName>
    <definedName name="_xlnm._FilterDatabase" localSheetId="2" hidden="1">'Electric'!$B$5:$K$5</definedName>
    <definedName name="_xlnm._FilterDatabase" localSheetId="1" hidden="1">'Monthly'!$B$4:$G$4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<sst xmlns="http://schemas.openxmlformats.org/spreadsheetml/2006/main" count="246" uniqueCount="62">
  <si>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</si>
  <si>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</si>
  <si>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</si>
  <si>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</si>
  <si>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</si>
  <si>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</si>
  <si>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</si>
  <si>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</si>
  <si>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</si>
  <si>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</si>
  <si>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</si>
  <si>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</si>
  <si>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</si>
  <si>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</si>
  <si>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</si>
  <si>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</si>
  <si>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</si>
  <si>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</si>
  <si>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</si>
  <si>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</si>
  <si>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</si>
  <si>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</si>
  <si>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</si>
  <si>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</si>
  <si>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</si>
  <si>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</si>
  <si>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</si>
  <si>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</si>
  <si>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Month</t>
  </si>
  <si>
    <t>TOTAL</t>
  </si>
  <si>
    <t>COUNTRY</t>
  </si>
  <si>
    <t>*</t>
  </si>
  <si>
    <t>**</t>
  </si>
  <si>
    <t>Data for mopeds not available</t>
  </si>
  <si>
    <t>Data for quadricycles not available</t>
  </si>
  <si>
    <t>UK**</t>
  </si>
  <si>
    <t>% change</t>
  </si>
  <si>
    <t>Q1 2016</t>
  </si>
  <si>
    <t>Q1 2017</t>
  </si>
  <si>
    <t>Czech republic</t>
  </si>
  <si>
    <t>Germany*</t>
  </si>
  <si>
    <t>Motorcycles - 
2016</t>
  </si>
  <si>
    <t>Motorcycles - 
2017</t>
  </si>
  <si>
    <t>Mopeds - 
2016</t>
  </si>
  <si>
    <t>Mopeds - 
2017</t>
  </si>
  <si>
    <t>Mopeds = engine capacity up to 50cc
Motorcycles = engine capacity of 51cc or higher</t>
  </si>
  <si>
    <t>CUMULATIVE REGISTRATIONS OF ELECTRIC MOPEDS, MOTORCYCLES AND QUADRICYCLES IN THE EU</t>
  </si>
  <si>
    <t>CUMULATIVE REGISTRATIONS OF MOPEDS AND MOTORCYCLES IN THE EU</t>
  </si>
  <si>
    <t>MONTHLY REGISTRATIONS OF MOPEDS AND MOTORCYCLES IN THE EU</t>
  </si>
  <si>
    <t>JANUARY - JUNE</t>
  </si>
  <si>
    <t>Motorcycles + mopeds
Jan-Jun 2016</t>
  </si>
  <si>
    <t>Motorcycles + mopeds
Jan-Jun 2017</t>
  </si>
  <si>
    <t>Mopeds -
Jan-Jun 2016</t>
  </si>
  <si>
    <t>Mopeds -
Jan-Jun 2017</t>
  </si>
  <si>
    <t>Motorcycles -
Jan-Jun 2017</t>
  </si>
  <si>
    <t>Motorcycles -
Jan-Jun 2016</t>
  </si>
  <si>
    <t>Mopeds
Jan-Jun 2016</t>
  </si>
  <si>
    <t>Motorcycles
Jan-Jun 2016</t>
  </si>
  <si>
    <t>Quadricycles
Jan-Jun 2016</t>
  </si>
  <si>
    <t>Mopeds 
Jan-Jun 2017</t>
  </si>
  <si>
    <t>Motorcycles
Jan-Jun 2017</t>
  </si>
  <si>
    <t>Quadricycles
Jan-Jun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</si>
</sst>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 tint="0.35"/>
      <name val="Calibri"/>
      <family val="2"/>
    </font>
    <font>
      <b/>
      <sz val="12"/>
      <color theme="1" tint="0.25"/>
      <name val="Calibri"/>
      <family val="2"/>
    </font>
    <font>
      <b/>
      <sz val="12"/>
      <color theme="1" tint="0.35"/>
      <name val="+mn-cs"/>
      <family val="2"/>
    </font>
    <font>
      <b/>
      <sz val="12"/>
      <color theme="1" tint="0.35"/>
      <name val="Calibri"/>
      <family val="2"/>
    </font>
    <font>
      <sz val="14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ill="0">
      <alignment/>
      <protection/>
    </xf>
    <xf numFmtId="0" fontId="1" fillId="0" borderId="0" applyFill="0">
      <alignment/>
      <protection/>
    </xf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3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0" fillId="0" borderId="1" xfId="0" applyNumberFormat="1" applyFont="1" applyBorder="1"/>
    <xf numFmtId="3" fontId="0" fillId="0" borderId="1" xfId="0" applyNumberFormat="1" applyFill="1" applyBorder="1"/>
    <xf numFmtId="4" fontId="0" fillId="0" borderId="1" xfId="0" applyNumberFormat="1" applyFill="1" applyBorder="1"/>
    <xf numFmtId="3" fontId="2" fillId="0" borderId="1" xfId="0" applyNumberFormat="1" applyFont="1" applyFill="1" applyBorder="1"/>
    <xf numFmtId="4" fontId="2" fillId="0" borderId="1" xfId="0" applyNumberFormat="1" applyFont="1" applyFill="1" applyBorder="1"/>
    <xf numFmtId="164" fontId="0" fillId="0" borderId="1" xfId="0" applyNumberFormat="1" applyFill="1" applyBorder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2 3 2" xfId="21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Cumulative registrations of motorcycles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Cumulative!$F$4</c:f>
              <c:strCache>
                <c:ptCount val="1"/>
                <c:pt idx="0">
                  <c:v>Motorcycles -
Jan-Jun 2016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2016 - </a:t>
                    </a:r>
                    <a:fld id="{ed675074-409e-46d8-be51-b281b4d9f77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Cumulative!$B$33</c:f>
              <c:strCache/>
            </c:strRef>
          </c:cat>
          <c:val>
            <c:numRef>
              <c:f>Cumulative!$F$33</c:f>
              <c:numCache/>
            </c:numRef>
          </c:val>
        </c:ser>
        <c:ser>
          <c:idx val="4"/>
          <c:order val="1"/>
          <c:tx>
            <c:strRef>
              <c:f>Cumulative!$G$4</c:f>
              <c:strCache>
                <c:ptCount val="1"/>
                <c:pt idx="0">
                  <c:v>Motorcycles -
Jan-Jun 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2017 - </a:t>
                    </a:r>
                    <a:fld id="{4c2ea431-1167-4995-89e5-5dd52d3ef950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Cumulative!$B$33</c:f>
              <c:strCache/>
            </c:strRef>
          </c:cat>
          <c:val>
            <c:numRef>
              <c:f>Cumulative!$G$33</c:f>
              <c:numCache/>
            </c:numRef>
          </c:val>
        </c:ser>
        <c:overlap val="-25"/>
        <c:axId val="4619831"/>
        <c:axId val="41578480"/>
      </c:barChart>
      <c:lineChart>
        <c:grouping val="standard"/>
        <c:varyColors val="0"/>
        <c:marker val="1"/>
        <c:axId val="38662001"/>
        <c:axId val="12413690"/>
      </c:lineChart>
      <c:catAx>
        <c:axId val="4619831"/>
        <c:scaling>
          <c:orientation val="minMax"/>
        </c:scaling>
        <c:axPos val="b"/>
        <c:delete val="1"/>
        <c:majorTickMark val="none"/>
        <c:minorTickMark val="none"/>
        <c:tickLblPos val="nextTo"/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19831"/>
        <c:crosses val="autoZero"/>
        <c:crossBetween val="between"/>
        <c:dispUnits/>
      </c:valAx>
      <c:catAx>
        <c:axId val="38662001"/>
        <c:scaling>
          <c:orientation val="minMax"/>
        </c:scaling>
        <c:axPos val="b"/>
        <c:delete val="1"/>
        <c:majorTickMark val="out"/>
        <c:minorTickMark val="none"/>
        <c:tickLblPos val="nextTo"/>
        <c:crossAx val="12413690"/>
        <c:crosses val="autoZero"/>
        <c:auto val="1"/>
        <c:lblOffset val="100"/>
        <c:noMultiLvlLbl val="0"/>
      </c:catAx>
      <c:valAx>
        <c:axId val="12413690"/>
        <c:scaling>
          <c:orientation val="minMax"/>
          <c:max val="20"/>
          <c:min val="-20"/>
        </c:scaling>
        <c:axPos val="l"/>
        <c:delete val="1"/>
        <c:majorTickMark val="out"/>
        <c:minorTickMark val="none"/>
        <c:tickLblPos val="nextTo"/>
        <c:crossAx val="386620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Cumulative registrations of mopeds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and motorcycles in key EU markets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Cumulative!$C$4</c:f>
              <c:strCache>
                <c:ptCount val="1"/>
                <c:pt idx="0">
                  <c:v>Motorcycles + mopeds
Jan-Jun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(Cumulative!$B$14:$B$15,Cumulative!$B$19,Cumulative!$B$30,Cumulative!$B$32)</c:f>
              <c:strCache/>
            </c:strRef>
          </c:cat>
          <c:val>
            <c:numRef>
              <c:f>(Cumulative!$C$14:$C$15,Cumulative!$C$19,Cumulative!$C$30,Cumulative!$C$32)</c:f>
              <c:numCache/>
            </c:numRef>
          </c:val>
        </c:ser>
        <c:ser>
          <c:idx val="1"/>
          <c:order val="1"/>
          <c:tx>
            <c:strRef>
              <c:f>Cumulative!$D$4</c:f>
              <c:strCache>
                <c:ptCount val="1"/>
                <c:pt idx="0">
                  <c:v>Motorcycles + mopeds
Jan-Jun 2017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(Cumulative!$B$14:$B$15,Cumulative!$B$19,Cumulative!$B$30,Cumulative!$B$32)</c:f>
              <c:strCache/>
            </c:strRef>
          </c:cat>
          <c:val>
            <c:numRef>
              <c:f>(Cumulative!$D$14:$D$15,Cumulative!$D$19,Cumulative!$D$30,Cumulative!$D$32)</c:f>
              <c:numCache/>
            </c:numRef>
          </c:val>
        </c:ser>
        <c:overlap val="-25"/>
        <c:gapWidth val="75"/>
        <c:axId val="44614347"/>
        <c:axId val="65984804"/>
      </c:bar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984804"/>
        <c:crosses val="autoZero"/>
        <c:auto val="1"/>
        <c:lblOffset val="100"/>
        <c:noMultiLvlLbl val="0"/>
      </c:catAx>
      <c:valAx>
        <c:axId val="659848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6143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Cumulative registrations of mopeds and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motorcycles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Cumulative!$C$4</c:f>
              <c:strCache>
                <c:ptCount val="1"/>
                <c:pt idx="0">
                  <c:v>Motorcycles + mopeds
Jan-Jun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50800" dir="5400000" algn="ctr" rotWithShape="0">
                <a:schemeClr val="accent1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2016 - </a:t>
                    </a:r>
                    <a:fld id="{cbeb71a6-765a-4f0a-aff0-4069c27ce2cd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Cumulative!$B$33</c:f>
              <c:strCache/>
            </c:strRef>
          </c:cat>
          <c:val>
            <c:numRef>
              <c:f>Cumulative!$C$33</c:f>
              <c:numCache/>
            </c:numRef>
          </c:val>
        </c:ser>
        <c:ser>
          <c:idx val="1"/>
          <c:order val="1"/>
          <c:tx>
            <c:strRef>
              <c:f>Cumulative!$D$4</c:f>
              <c:strCache>
                <c:ptCount val="1"/>
                <c:pt idx="0">
                  <c:v>Motorcycles + mopeds
Jan-Jun 2017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2017 - </a:t>
                    </a:r>
                    <a:fld id="{ab859712-11e2-4201-a79b-6d1d064d62f7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Cumulative!$B$33</c:f>
              <c:strCache/>
            </c:strRef>
          </c:cat>
          <c:val>
            <c:numRef>
              <c:f>Cumulative!$D$33</c:f>
              <c:numCache/>
            </c:numRef>
          </c:val>
        </c:ser>
        <c:overlap val="-25"/>
        <c:axId val="56992325"/>
        <c:axId val="43168878"/>
      </c:barChart>
      <c:lineChart>
        <c:grouping val="standard"/>
        <c:varyColors val="0"/>
        <c:marker val="1"/>
        <c:axId val="52975583"/>
        <c:axId val="7018200"/>
      </c:lineChart>
      <c:catAx>
        <c:axId val="56992325"/>
        <c:scaling>
          <c:orientation val="minMax"/>
        </c:scaling>
        <c:axPos val="b"/>
        <c:delete val="1"/>
        <c:majorTickMark val="none"/>
        <c:minorTickMark val="none"/>
        <c:tickLblPos val="nextTo"/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992325"/>
        <c:crosses val="autoZero"/>
        <c:crossBetween val="between"/>
        <c:dispUnits/>
      </c:valAx>
      <c:catAx>
        <c:axId val="52975583"/>
        <c:scaling>
          <c:orientation val="minMax"/>
        </c:scaling>
        <c:axPos val="b"/>
        <c:delete val="1"/>
        <c:majorTickMark val="out"/>
        <c:minorTickMark val="none"/>
        <c:tickLblPos val="nextTo"/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  <c:max val="20"/>
          <c:min val="-20"/>
        </c:scaling>
        <c:axPos val="l"/>
        <c:delete val="1"/>
        <c:majorTickMark val="out"/>
        <c:minorTickMark val="none"/>
        <c:tickLblPos val="nextTo"/>
        <c:crossAx val="529755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Cumulative registrations of electric vehicles in the EU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8"/>
          <c:order val="0"/>
          <c:tx>
            <c:strRef>
              <c:f>Electric!$B$34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(Electric!$C$5:$D$5,Electric!$F$5:$G$5,Electric!$I$5:$J$5)</c:f>
              <c:strCache/>
            </c:strRef>
          </c:cat>
          <c:val>
            <c:numRef>
              <c:f>(Electric!$C$34:$D$34,Electric!$F$34:$G$34,Electric!$I$34:$J$34)</c:f>
              <c:numCache/>
            </c:numRef>
          </c:val>
        </c:ser>
        <c:overlap val="-25"/>
        <c:gapWidth val="75"/>
        <c:axId val="63163801"/>
        <c:axId val="31603298"/>
      </c:bar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603298"/>
        <c:crosses val="autoZero"/>
        <c:auto val="1"/>
        <c:lblOffset val="100"/>
        <c:noMultiLvlLbl val="0"/>
      </c:catAx>
      <c:valAx>
        <c:axId val="316032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16380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0</xdr:row>
      <xdr:rowOff>9525</xdr:rowOff>
    </xdr:from>
    <xdr:to>
      <xdr:col>20</xdr:col>
      <xdr:colOff>142875</xdr:colOff>
      <xdr:row>20</xdr:row>
      <xdr:rowOff>9525</xdr:rowOff>
    </xdr:to>
    <xdr:graphicFrame macro="">
      <xdr:nvGraphicFramePr>
        <xdr:cNvPr id="10" name="Chart 9"/>
        <xdr:cNvGraphicFramePr/>
      </xdr:nvGraphicFramePr>
      <xdr:xfrm>
        <a:off x="5991225" y="9525"/>
        <a:ext cx="56959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47625</xdr:rowOff>
    </xdr:from>
    <xdr:to>
      <xdr:col>20</xdr:col>
      <xdr:colOff>123825</xdr:colOff>
      <xdr:row>41</xdr:row>
      <xdr:rowOff>47625</xdr:rowOff>
    </xdr:to>
    <xdr:graphicFrame macro="">
      <xdr:nvGraphicFramePr>
        <xdr:cNvPr id="2" name="Chart 1"/>
        <xdr:cNvGraphicFramePr/>
      </xdr:nvGraphicFramePr>
      <xdr:xfrm>
        <a:off x="9525" y="4048125"/>
        <a:ext cx="116586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66675</xdr:colOff>
      <xdr:row>20</xdr:row>
      <xdr:rowOff>9525</xdr:rowOff>
    </xdr:to>
    <xdr:graphicFrame macro="">
      <xdr:nvGraphicFramePr>
        <xdr:cNvPr id="11" name="Chart 10"/>
        <xdr:cNvGraphicFramePr/>
      </xdr:nvGraphicFramePr>
      <xdr:xfrm>
        <a:off x="0" y="9525"/>
        <a:ext cx="570547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20</xdr:col>
      <xdr:colOff>104775</xdr:colOff>
      <xdr:row>63</xdr:row>
      <xdr:rowOff>19050</xdr:rowOff>
    </xdr:to>
    <xdr:graphicFrame macro="">
      <xdr:nvGraphicFramePr>
        <xdr:cNvPr id="13" name="Chart 12"/>
        <xdr:cNvGraphicFramePr/>
      </xdr:nvGraphicFramePr>
      <xdr:xfrm>
        <a:off x="0" y="8210550"/>
        <a:ext cx="1164907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71"/>
  <sheetViews>
    <sheetView showGridLines="0" tabSelected="1" workbookViewId="0" topLeftCell="A1"/>
  </sheetViews>
  <sheetFormatPr defaultColWidth="9.140625" defaultRowHeight="15"/>
  <cols>
    <col min="1" max="1" width="3.140625" style="0" customWidth="1"/>
    <col min="2" max="2" width="17.7109375" style="7" customWidth="1"/>
    <col min="3" max="11" width="17.7109375" style="0" customWidth="1"/>
    <col min="12" max="12" width="4.57421875" style="0" customWidth="1"/>
    <col min="13" max="13" width="43.57421875" style="0" customWidth="1"/>
  </cols>
  <sheetData>
    <row r="2" s="2" customFormat="1" ht="15">
      <c r="B2" s="9" t="s">
        <v>47</v>
      </c>
    </row>
    <row r="3" s="2" customFormat="1" ht="15">
      <c r="B3" s="7"/>
    </row>
    <row r="4" spans="2:13" s="7" customFormat="1" ht="43.2">
      <c r="B4" s="10" t="s">
        <v>30</v>
      </c>
      <c r="C4" s="11" t="s">
        <v>50</v>
      </c>
      <c r="D4" s="11" t="s">
        <v>51</v>
      </c>
      <c r="E4" s="10" t="s">
        <v>36</v>
      </c>
      <c r="F4" s="11" t="s">
        <v>55</v>
      </c>
      <c r="G4" s="11" t="s">
        <v>54</v>
      </c>
      <c r="H4" s="10" t="s">
        <v>36</v>
      </c>
      <c r="I4" s="11" t="s">
        <v>52</v>
      </c>
      <c r="J4" s="11" t="s">
        <v>53</v>
      </c>
      <c r="K4" s="10" t="s">
        <v>36</v>
      </c>
      <c r="M4" s="20" t="s">
        <v>45</v>
      </c>
    </row>
    <row r="5" spans="2:13" ht="15">
      <c r="B5" s="12" t="s">
        <v>0</v>
      </c>
      <c r="C5" s="14">
        <f>F5+I5</f>
        <v>24893</v>
      </c>
      <c r="D5" s="14">
        <f>G5+J5</f>
        <v>24245</v>
      </c>
      <c r="E5" s="15">
        <f>((D5/C5)-1)*100</f>
        <v>-2.603141445386248</v>
      </c>
      <c r="F5" s="14">
        <v>17020</v>
      </c>
      <c r="G5" s="14">
        <v>16060</v>
      </c>
      <c r="H5" s="15">
        <f>((G5/F5)-1)*100</f>
        <v>-5.640423031727382</v>
      </c>
      <c r="I5" s="14">
        <v>7873</v>
      </c>
      <c r="J5" s="14">
        <v>8185</v>
      </c>
      <c r="K5" s="15">
        <f>((J5/I5)-1)*100</f>
        <v>3.962911215546816</v>
      </c>
      <c r="M5" s="2"/>
    </row>
    <row r="6" spans="2:13" ht="15">
      <c r="B6" s="12" t="s">
        <v>1</v>
      </c>
      <c r="C6" s="14">
        <f aca="true" t="shared" si="0" ref="C6:C32">F6+I6</f>
        <v>20187</v>
      </c>
      <c r="D6" s="14">
        <f aca="true" t="shared" si="1" ref="D6:D32">G6+J6</f>
        <v>21556</v>
      </c>
      <c r="E6" s="15">
        <f>((D6/C6)-1)*100</f>
        <v>6.781592113736568</v>
      </c>
      <c r="F6" s="14">
        <v>14401</v>
      </c>
      <c r="G6" s="14">
        <v>13673</v>
      </c>
      <c r="H6" s="15">
        <f>((G6/F6)-1)*100</f>
        <v>-5.055204499687527</v>
      </c>
      <c r="I6" s="14">
        <v>5786</v>
      </c>
      <c r="J6" s="14">
        <v>7883</v>
      </c>
      <c r="K6" s="15">
        <f>((J6/I6)-1)*100</f>
        <v>36.24265468371932</v>
      </c>
      <c r="M6" s="2"/>
    </row>
    <row r="7" spans="2:11" ht="15">
      <c r="B7" s="12" t="s">
        <v>2</v>
      </c>
      <c r="C7" s="15"/>
      <c r="D7" s="15"/>
      <c r="E7" s="15"/>
      <c r="F7" s="14"/>
      <c r="G7" s="14"/>
      <c r="H7" s="15"/>
      <c r="I7" s="14"/>
      <c r="J7" s="14"/>
      <c r="K7" s="15"/>
    </row>
    <row r="8" spans="2:11" ht="15">
      <c r="B8" s="12" t="s">
        <v>3</v>
      </c>
      <c r="C8" s="14">
        <f t="shared" si="0"/>
        <v>2163</v>
      </c>
      <c r="D8" s="14">
        <f t="shared" si="1"/>
        <v>2128</v>
      </c>
      <c r="E8" s="15">
        <f>((D8/C8)-1)*100</f>
        <v>-1.6181229773462813</v>
      </c>
      <c r="F8" s="14">
        <v>993</v>
      </c>
      <c r="G8" s="14">
        <v>1339</v>
      </c>
      <c r="H8" s="15">
        <f>((G8/F8)-1)*100</f>
        <v>34.84390735146021</v>
      </c>
      <c r="I8" s="14">
        <v>1170</v>
      </c>
      <c r="J8" s="14">
        <v>789</v>
      </c>
      <c r="K8" s="15">
        <f>((J8/I8)-1)*100</f>
        <v>-32.56410256410256</v>
      </c>
    </row>
    <row r="9" spans="2:11" ht="15">
      <c r="B9" s="12" t="s">
        <v>4</v>
      </c>
      <c r="C9" s="14"/>
      <c r="D9" s="14"/>
      <c r="E9" s="15"/>
      <c r="F9" s="14"/>
      <c r="G9" s="14"/>
      <c r="H9" s="15"/>
      <c r="I9" s="14"/>
      <c r="J9" s="14"/>
      <c r="K9" s="15"/>
    </row>
    <row r="10" spans="2:11" ht="15">
      <c r="B10" s="12" t="s">
        <v>5</v>
      </c>
      <c r="C10" s="14">
        <f t="shared" si="0"/>
        <v>8754</v>
      </c>
      <c r="D10" s="14">
        <f t="shared" si="1"/>
        <v>8194</v>
      </c>
      <c r="E10" s="15">
        <f aca="true" t="shared" si="2" ref="E10:E16">((D10/C10)-1)*100</f>
        <v>-6.397075622572535</v>
      </c>
      <c r="F10" s="14">
        <v>8171</v>
      </c>
      <c r="G10" s="14">
        <v>7651</v>
      </c>
      <c r="H10" s="15">
        <f aca="true" t="shared" si="3" ref="H10:H16">((G10/F10)-1)*100</f>
        <v>-6.363970138293961</v>
      </c>
      <c r="I10" s="14">
        <v>583</v>
      </c>
      <c r="J10" s="14">
        <v>543</v>
      </c>
      <c r="K10" s="15">
        <f aca="true" t="shared" si="4" ref="K10:K16">((J10/I10)-1)*100</f>
        <v>-6.861063464837047</v>
      </c>
    </row>
    <row r="11" spans="2:11" ht="15">
      <c r="B11" s="12" t="s">
        <v>6</v>
      </c>
      <c r="C11" s="14">
        <f t="shared" si="0"/>
        <v>5065</v>
      </c>
      <c r="D11" s="14">
        <f t="shared" si="1"/>
        <v>5615</v>
      </c>
      <c r="E11" s="15">
        <f t="shared" si="2"/>
        <v>10.858835143139189</v>
      </c>
      <c r="F11" s="14">
        <v>2038</v>
      </c>
      <c r="G11" s="14">
        <v>1930</v>
      </c>
      <c r="H11" s="15">
        <f t="shared" si="3"/>
        <v>-5.299313052011778</v>
      </c>
      <c r="I11" s="14">
        <v>3027</v>
      </c>
      <c r="J11" s="14">
        <v>3685</v>
      </c>
      <c r="K11" s="15">
        <f t="shared" si="4"/>
        <v>21.73769408655435</v>
      </c>
    </row>
    <row r="12" spans="2:11" ht="15">
      <c r="B12" s="12" t="s">
        <v>7</v>
      </c>
      <c r="C12" s="14">
        <f t="shared" si="0"/>
        <v>793</v>
      </c>
      <c r="D12" s="14">
        <f t="shared" si="1"/>
        <v>679</v>
      </c>
      <c r="E12" s="15">
        <f t="shared" si="2"/>
        <v>-14.375788146279945</v>
      </c>
      <c r="F12" s="14">
        <v>407</v>
      </c>
      <c r="G12" s="14">
        <v>363</v>
      </c>
      <c r="H12" s="15">
        <f t="shared" si="3"/>
        <v>-10.81081081081081</v>
      </c>
      <c r="I12" s="14">
        <v>386</v>
      </c>
      <c r="J12" s="14">
        <v>316</v>
      </c>
      <c r="K12" s="15">
        <f t="shared" si="4"/>
        <v>-18.134715025906733</v>
      </c>
    </row>
    <row r="13" spans="2:11" ht="15">
      <c r="B13" s="12" t="s">
        <v>8</v>
      </c>
      <c r="C13" s="14">
        <f t="shared" si="0"/>
        <v>5071</v>
      </c>
      <c r="D13" s="14">
        <f t="shared" si="1"/>
        <v>5322</v>
      </c>
      <c r="E13" s="15">
        <f t="shared" si="2"/>
        <v>4.9497140603431244</v>
      </c>
      <c r="F13" s="14">
        <v>2068</v>
      </c>
      <c r="G13" s="14">
        <v>2010</v>
      </c>
      <c r="H13" s="15">
        <f t="shared" si="3"/>
        <v>-2.8046421663442955</v>
      </c>
      <c r="I13" s="14">
        <v>3003</v>
      </c>
      <c r="J13" s="14">
        <v>3312</v>
      </c>
      <c r="K13" s="15">
        <f t="shared" si="4"/>
        <v>10.289710289710285</v>
      </c>
    </row>
    <row r="14" spans="2:11" ht="15">
      <c r="B14" s="12" t="s">
        <v>9</v>
      </c>
      <c r="C14" s="14">
        <f t="shared" si="0"/>
        <v>128182</v>
      </c>
      <c r="D14" s="14">
        <f t="shared" si="1"/>
        <v>134036</v>
      </c>
      <c r="E14" s="15">
        <f t="shared" si="2"/>
        <v>4.566943876675356</v>
      </c>
      <c r="F14" s="14">
        <v>89153</v>
      </c>
      <c r="G14" s="14">
        <v>91494</v>
      </c>
      <c r="H14" s="15">
        <f t="shared" si="3"/>
        <v>2.625823023341889</v>
      </c>
      <c r="I14" s="14">
        <v>39029</v>
      </c>
      <c r="J14" s="14">
        <v>42542</v>
      </c>
      <c r="K14" s="15">
        <f t="shared" si="4"/>
        <v>9.00099925696276</v>
      </c>
    </row>
    <row r="15" spans="2:11" ht="15">
      <c r="B15" s="12" t="s">
        <v>10</v>
      </c>
      <c r="C15" s="14">
        <f t="shared" si="0"/>
        <v>117893</v>
      </c>
      <c r="D15" s="14">
        <f t="shared" si="1"/>
        <v>102929</v>
      </c>
      <c r="E15" s="15">
        <f t="shared" si="2"/>
        <v>-12.692865564537337</v>
      </c>
      <c r="F15" s="14">
        <v>100749</v>
      </c>
      <c r="G15" s="14">
        <v>88322</v>
      </c>
      <c r="H15" s="15">
        <f t="shared" si="3"/>
        <v>-12.334613743064448</v>
      </c>
      <c r="I15" s="14">
        <v>17144</v>
      </c>
      <c r="J15" s="14">
        <v>14607</v>
      </c>
      <c r="K15" s="15">
        <f t="shared" si="4"/>
        <v>-14.798180121325244</v>
      </c>
    </row>
    <row r="16" spans="2:11" ht="15">
      <c r="B16" s="12" t="s">
        <v>11</v>
      </c>
      <c r="C16" s="14">
        <f t="shared" si="0"/>
        <v>20824</v>
      </c>
      <c r="D16" s="14">
        <f t="shared" si="1"/>
        <v>15525</v>
      </c>
      <c r="E16" s="15">
        <f t="shared" si="2"/>
        <v>-25.446600076834425</v>
      </c>
      <c r="F16" s="14">
        <v>17347</v>
      </c>
      <c r="G16" s="14">
        <v>13474</v>
      </c>
      <c r="H16" s="15">
        <f t="shared" si="3"/>
        <v>-22.326627082492646</v>
      </c>
      <c r="I16" s="14">
        <v>3477</v>
      </c>
      <c r="J16" s="14">
        <v>2051</v>
      </c>
      <c r="K16" s="15">
        <f t="shared" si="4"/>
        <v>-41.01236698303134</v>
      </c>
    </row>
    <row r="17" spans="2:11" ht="15">
      <c r="B17" s="12" t="s">
        <v>12</v>
      </c>
      <c r="C17" s="15"/>
      <c r="D17" s="15"/>
      <c r="E17" s="15"/>
      <c r="F17" s="14"/>
      <c r="G17" s="14"/>
      <c r="H17" s="15"/>
      <c r="I17" s="14"/>
      <c r="J17" s="14"/>
      <c r="K17" s="15"/>
    </row>
    <row r="18" spans="2:11" ht="15">
      <c r="B18" s="12" t="s">
        <v>13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2:11" ht="15">
      <c r="B19" s="12" t="s">
        <v>14</v>
      </c>
      <c r="C19" s="14">
        <f t="shared" si="0"/>
        <v>129811</v>
      </c>
      <c r="D19" s="14">
        <f t="shared" si="1"/>
        <v>137483</v>
      </c>
      <c r="E19" s="15">
        <f>((D19/C19)-1)*100</f>
        <v>5.910130882590847</v>
      </c>
      <c r="F19" s="14">
        <v>117168</v>
      </c>
      <c r="G19" s="14">
        <v>124913</v>
      </c>
      <c r="H19" s="15">
        <f>((G19/F19)-1)*100</f>
        <v>6.610166598388645</v>
      </c>
      <c r="I19" s="14">
        <v>12643</v>
      </c>
      <c r="J19" s="14">
        <v>12570</v>
      </c>
      <c r="K19" s="15">
        <f>((J19/I19)-1)*100</f>
        <v>-0.5773946057106683</v>
      </c>
    </row>
    <row r="20" spans="2:11" ht="15">
      <c r="B20" s="12" t="s">
        <v>15</v>
      </c>
      <c r="C20" s="14">
        <f t="shared" si="0"/>
        <v>961</v>
      </c>
      <c r="D20" s="14">
        <f t="shared" si="1"/>
        <v>967</v>
      </c>
      <c r="E20" s="15">
        <f>((D20/C20)-1)*100</f>
        <v>0.624349635796051</v>
      </c>
      <c r="F20" s="14">
        <v>424</v>
      </c>
      <c r="G20" s="14">
        <v>422</v>
      </c>
      <c r="H20" s="15">
        <f>((G20/F20)-1)*100</f>
        <v>-0.4716981132075526</v>
      </c>
      <c r="I20" s="14">
        <v>537</v>
      </c>
      <c r="J20" s="14">
        <v>545</v>
      </c>
      <c r="K20" s="15">
        <f>((J20/I20)-1)*100</f>
        <v>1.4897579143389184</v>
      </c>
    </row>
    <row r="21" spans="2:11" ht="15">
      <c r="B21" s="12" t="s">
        <v>16</v>
      </c>
      <c r="C21" s="14">
        <f t="shared" si="0"/>
        <v>775</v>
      </c>
      <c r="D21" s="14">
        <f t="shared" si="1"/>
        <v>579</v>
      </c>
      <c r="E21" s="15">
        <f>((D21/C21)-1)*100</f>
        <v>-25.290322580645164</v>
      </c>
      <c r="F21" s="14">
        <v>298</v>
      </c>
      <c r="G21" s="14">
        <v>276</v>
      </c>
      <c r="H21" s="15">
        <f>((G21/F21)-1)*100</f>
        <v>-7.38255033557047</v>
      </c>
      <c r="I21" s="14">
        <v>477</v>
      </c>
      <c r="J21" s="14">
        <v>303</v>
      </c>
      <c r="K21" s="15">
        <f>((J21/I21)-1)*100</f>
        <v>-36.47798742138365</v>
      </c>
    </row>
    <row r="22" spans="2:11" ht="15">
      <c r="B22" s="12" t="s">
        <v>17</v>
      </c>
      <c r="C22" s="14">
        <f t="shared" si="0"/>
        <v>1472</v>
      </c>
      <c r="D22" s="14">
        <f t="shared" si="1"/>
        <v>1496</v>
      </c>
      <c r="E22" s="15">
        <f>((D22/C22)-1)*100</f>
        <v>1.6304347826086918</v>
      </c>
      <c r="F22" s="14">
        <v>1129</v>
      </c>
      <c r="G22" s="14">
        <v>1169</v>
      </c>
      <c r="H22" s="15">
        <f>((G22/F22)-1)*100</f>
        <v>3.5429583702391465</v>
      </c>
      <c r="I22" s="14">
        <v>343</v>
      </c>
      <c r="J22" s="14">
        <v>327</v>
      </c>
      <c r="K22" s="15">
        <f>((J22/I22)-1)*100</f>
        <v>-4.664723032069973</v>
      </c>
    </row>
    <row r="23" spans="2:11" ht="15">
      <c r="B23" s="12" t="s">
        <v>18</v>
      </c>
      <c r="C23" s="15"/>
      <c r="D23" s="15"/>
      <c r="E23" s="15"/>
      <c r="F23" s="14"/>
      <c r="G23" s="14"/>
      <c r="H23" s="15"/>
      <c r="I23" s="14"/>
      <c r="J23" s="14"/>
      <c r="K23" s="15"/>
    </row>
    <row r="24" spans="2:11" ht="15">
      <c r="B24" s="12" t="s">
        <v>19</v>
      </c>
      <c r="C24" s="14">
        <f t="shared" si="0"/>
        <v>42450</v>
      </c>
      <c r="D24" s="14">
        <f t="shared" si="1"/>
        <v>45568</v>
      </c>
      <c r="E24" s="15">
        <f>((D24/C24)-1)*100</f>
        <v>7.345111896348655</v>
      </c>
      <c r="F24" s="14">
        <v>8298</v>
      </c>
      <c r="G24" s="14">
        <v>8536</v>
      </c>
      <c r="H24" s="15">
        <f>((G24/F24)-1)*100</f>
        <v>2.868161002651237</v>
      </c>
      <c r="I24" s="14">
        <v>34152</v>
      </c>
      <c r="J24" s="14">
        <v>37032</v>
      </c>
      <c r="K24" s="15">
        <f>((J24/I24)-1)*100</f>
        <v>8.432888264230499</v>
      </c>
    </row>
    <row r="25" spans="2:11" ht="15">
      <c r="B25" s="12" t="s">
        <v>20</v>
      </c>
      <c r="C25" s="14">
        <f t="shared" si="0"/>
        <v>25737</v>
      </c>
      <c r="D25" s="14">
        <f t="shared" si="1"/>
        <v>21543</v>
      </c>
      <c r="E25" s="15">
        <f>((D25/C25)-1)*100</f>
        <v>-16.295605548432224</v>
      </c>
      <c r="F25" s="14">
        <v>13222</v>
      </c>
      <c r="G25" s="14">
        <v>8957</v>
      </c>
      <c r="H25" s="15">
        <f>((G25/F25)-1)*100</f>
        <v>-32.25684465285131</v>
      </c>
      <c r="I25" s="14">
        <v>12515</v>
      </c>
      <c r="J25" s="14">
        <v>12586</v>
      </c>
      <c r="K25" s="15">
        <f>((J25/I25)-1)*100</f>
        <v>0.5673192169396657</v>
      </c>
    </row>
    <row r="26" spans="2:11" ht="15">
      <c r="B26" s="12" t="s">
        <v>21</v>
      </c>
      <c r="C26" s="14">
        <f t="shared" si="0"/>
        <v>10050</v>
      </c>
      <c r="D26" s="14">
        <f t="shared" si="1"/>
        <v>12677</v>
      </c>
      <c r="E26" s="15">
        <f>((D26/C26)-1)*100</f>
        <v>26.13930348258706</v>
      </c>
      <c r="F26" s="14">
        <v>8970</v>
      </c>
      <c r="G26" s="14">
        <v>11478</v>
      </c>
      <c r="H26" s="15">
        <f>((G26/F26)-1)*100</f>
        <v>27.959866220735783</v>
      </c>
      <c r="I26" s="14">
        <v>1080</v>
      </c>
      <c r="J26" s="14">
        <v>1199</v>
      </c>
      <c r="K26" s="15">
        <f>((J26/I26)-1)*100</f>
        <v>11.018518518518515</v>
      </c>
    </row>
    <row r="27" spans="2:11" ht="15">
      <c r="B27" s="12" t="s">
        <v>22</v>
      </c>
      <c r="C27" s="14">
        <f t="shared" si="0"/>
        <v>845</v>
      </c>
      <c r="D27" s="14">
        <f t="shared" si="1"/>
        <v>838</v>
      </c>
      <c r="E27" s="15">
        <f>((D27/C27)-1)*100</f>
        <v>-0.8284023668639007</v>
      </c>
      <c r="F27" s="14">
        <v>498</v>
      </c>
      <c r="G27" s="14">
        <v>534</v>
      </c>
      <c r="H27" s="15">
        <f>((G27/F27)-1)*100</f>
        <v>7.2289156626506035</v>
      </c>
      <c r="I27" s="14">
        <v>347</v>
      </c>
      <c r="J27" s="14">
        <v>304</v>
      </c>
      <c r="K27" s="15">
        <f>((J27/I27)-1)*100</f>
        <v>-12.391930835734865</v>
      </c>
    </row>
    <row r="28" spans="2:11" ht="15">
      <c r="B28" s="12" t="s">
        <v>23</v>
      </c>
      <c r="C28" s="14">
        <f t="shared" si="0"/>
        <v>3563</v>
      </c>
      <c r="D28" s="14">
        <f t="shared" si="1"/>
        <v>911</v>
      </c>
      <c r="E28" s="15">
        <f>((D28/C28)-1)*100</f>
        <v>-74.43165871456638</v>
      </c>
      <c r="F28" s="14">
        <v>3373</v>
      </c>
      <c r="G28" s="14">
        <v>841</v>
      </c>
      <c r="H28" s="15">
        <f>((G28/F28)-1)*100</f>
        <v>-75.06670619626445</v>
      </c>
      <c r="I28" s="14">
        <v>190</v>
      </c>
      <c r="J28" s="14">
        <v>70</v>
      </c>
      <c r="K28" s="15">
        <f>((J28/I28)-1)*100</f>
        <v>-63.1578947368421</v>
      </c>
    </row>
    <row r="29" spans="2:11" ht="15">
      <c r="B29" s="12" t="s">
        <v>24</v>
      </c>
      <c r="C29" s="14"/>
      <c r="D29" s="14"/>
      <c r="E29" s="15"/>
      <c r="F29" s="14"/>
      <c r="G29" s="14"/>
      <c r="H29" s="15"/>
      <c r="I29" s="14"/>
      <c r="J29" s="14"/>
      <c r="K29" s="15"/>
    </row>
    <row r="30" spans="2:11" ht="15">
      <c r="B30" s="12" t="s">
        <v>25</v>
      </c>
      <c r="C30" s="14">
        <f t="shared" si="0"/>
        <v>80879</v>
      </c>
      <c r="D30" s="14">
        <f t="shared" si="1"/>
        <v>76558</v>
      </c>
      <c r="E30" s="15">
        <f>((D30/C30)-1)*100</f>
        <v>-5.342548745657094</v>
      </c>
      <c r="F30" s="14">
        <v>73324</v>
      </c>
      <c r="G30" s="14">
        <v>67373</v>
      </c>
      <c r="H30" s="15">
        <f>((G30/F30)-1)*100</f>
        <v>-8.116032949648133</v>
      </c>
      <c r="I30" s="14">
        <v>7555</v>
      </c>
      <c r="J30" s="14">
        <v>9185</v>
      </c>
      <c r="K30" s="15">
        <f>((J30/I30)-1)*100</f>
        <v>21.57511581733951</v>
      </c>
    </row>
    <row r="31" spans="2:11" ht="15">
      <c r="B31" s="12" t="s">
        <v>26</v>
      </c>
      <c r="C31" s="14">
        <f t="shared" si="0"/>
        <v>7148</v>
      </c>
      <c r="D31" s="14">
        <f t="shared" si="1"/>
        <v>6482</v>
      </c>
      <c r="E31" s="15">
        <f>((D31/C31)-1)*100</f>
        <v>-9.31729155008394</v>
      </c>
      <c r="F31" s="14">
        <v>7148</v>
      </c>
      <c r="G31" s="14">
        <v>6482</v>
      </c>
      <c r="H31" s="15">
        <f>((G31/F31)-1)*100</f>
        <v>-9.31729155008394</v>
      </c>
      <c r="I31" s="14"/>
      <c r="J31" s="14"/>
      <c r="K31" s="15"/>
    </row>
    <row r="32" spans="2:11" ht="15">
      <c r="B32" s="12" t="s">
        <v>27</v>
      </c>
      <c r="C32" s="14">
        <f t="shared" si="0"/>
        <v>66007</v>
      </c>
      <c r="D32" s="14">
        <f t="shared" si="1"/>
        <v>56677</v>
      </c>
      <c r="E32" s="15">
        <f>((D32/C32)-1)*100</f>
        <v>-14.134864484069876</v>
      </c>
      <c r="F32" s="14">
        <v>61855</v>
      </c>
      <c r="G32" s="14">
        <v>53549</v>
      </c>
      <c r="H32" s="15">
        <f>((G32/F32)-1)*100</f>
        <v>-13.428178805270385</v>
      </c>
      <c r="I32" s="14">
        <v>4152</v>
      </c>
      <c r="J32" s="14">
        <v>3128</v>
      </c>
      <c r="K32" s="15">
        <f>((J32/I32)-1)*100</f>
        <v>-24.662813102119465</v>
      </c>
    </row>
    <row r="33" spans="2:11" s="2" customFormat="1" ht="14.25">
      <c r="B33" s="12" t="s">
        <v>29</v>
      </c>
      <c r="C33" s="16">
        <f>SUM(C5:C32)</f>
        <v>703523</v>
      </c>
      <c r="D33" s="16">
        <f>SUM(D5:D32)</f>
        <v>682008</v>
      </c>
      <c r="E33" s="17">
        <f>((D33/C33)-1)*100</f>
        <v>-3.058180045286363</v>
      </c>
      <c r="F33" s="16">
        <f>SUM(F5:F32)</f>
        <v>548054</v>
      </c>
      <c r="G33" s="16">
        <f>SUM(G5:G32)</f>
        <v>520846</v>
      </c>
      <c r="H33" s="17">
        <f>((G33/F33)-1)*100</f>
        <v>-4.96447430362702</v>
      </c>
      <c r="I33" s="16">
        <f>SUM(I5:I32)</f>
        <v>155469</v>
      </c>
      <c r="J33" s="16">
        <f>SUM(J5:J32)</f>
        <v>161162</v>
      </c>
      <c r="K33" s="17">
        <f>((J33/I33)-1)*100</f>
        <v>3.661823257369634</v>
      </c>
    </row>
    <row r="38" spans="2:4" ht="15">
      <c r="B38" s="8"/>
      <c r="C38" s="1"/>
      <c r="D38" s="1"/>
    </row>
    <row r="71" spans="2:4" ht="15">
      <c r="B71" s="8"/>
      <c r="C71" s="1"/>
      <c r="D71" s="1"/>
    </row>
  </sheetData>
  <autoFilter ref="B4:K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54"/>
  <sheetViews>
    <sheetView showGridLines="0" workbookViewId="0" topLeftCell="A1"/>
  </sheetViews>
  <sheetFormatPr defaultColWidth="9.140625" defaultRowHeight="15"/>
  <cols>
    <col min="1" max="1" width="3.140625" style="0" customWidth="1"/>
    <col min="2" max="2" width="17.7109375" style="7" customWidth="1"/>
    <col min="3" max="3" width="17.7109375" style="21" customWidth="1"/>
    <col min="4" max="7" width="17.7109375" style="0" customWidth="1"/>
    <col min="8" max="8" width="4.57421875" style="0" customWidth="1"/>
    <col min="9" max="9" width="47.7109375" style="0" customWidth="1"/>
  </cols>
  <sheetData>
    <row r="2" spans="2:3" s="2" customFormat="1" ht="15">
      <c r="B2" s="9" t="s">
        <v>48</v>
      </c>
      <c r="C2" s="7"/>
    </row>
    <row r="3" spans="2:3" s="2" customFormat="1" ht="15">
      <c r="B3" s="7"/>
      <c r="C3" s="7"/>
    </row>
    <row r="4" spans="2:9" s="7" customFormat="1" ht="28.8">
      <c r="B4" s="10" t="s">
        <v>30</v>
      </c>
      <c r="C4" s="10" t="s">
        <v>28</v>
      </c>
      <c r="D4" s="11" t="s">
        <v>41</v>
      </c>
      <c r="E4" s="11" t="s">
        <v>42</v>
      </c>
      <c r="F4" s="11" t="s">
        <v>43</v>
      </c>
      <c r="G4" s="11" t="s">
        <v>44</v>
      </c>
      <c r="I4" s="20" t="s">
        <v>45</v>
      </c>
    </row>
    <row r="5" spans="2:9" s="5" customFormat="1" ht="15">
      <c r="B5" s="12" t="s">
        <v>0</v>
      </c>
      <c r="C5" s="4">
        <v>6</v>
      </c>
      <c r="D5" s="13">
        <v>3600</v>
      </c>
      <c r="E5" s="13">
        <v>3632</v>
      </c>
      <c r="F5" s="13">
        <v>1532</v>
      </c>
      <c r="G5" s="13">
        <v>1711</v>
      </c>
      <c r="I5" s="2"/>
    </row>
    <row r="6" spans="2:9" ht="15">
      <c r="B6" s="12" t="s">
        <v>1</v>
      </c>
      <c r="C6" s="3">
        <v>6</v>
      </c>
      <c r="D6" s="6">
        <v>2626</v>
      </c>
      <c r="E6" s="6">
        <v>2865</v>
      </c>
      <c r="F6" s="6">
        <v>1283</v>
      </c>
      <c r="G6" s="6">
        <v>2001</v>
      </c>
      <c r="I6" s="2"/>
    </row>
    <row r="7" spans="2:7" ht="15">
      <c r="B7" s="12" t="s">
        <v>5</v>
      </c>
      <c r="C7" s="3">
        <v>6</v>
      </c>
      <c r="D7" s="6">
        <v>2034</v>
      </c>
      <c r="E7" s="6">
        <v>1937</v>
      </c>
      <c r="F7" s="6">
        <v>143</v>
      </c>
      <c r="G7" s="6">
        <v>133</v>
      </c>
    </row>
    <row r="8" spans="2:7" ht="15">
      <c r="B8" s="12" t="s">
        <v>10</v>
      </c>
      <c r="C8" s="3">
        <v>6</v>
      </c>
      <c r="D8" s="6">
        <v>19543</v>
      </c>
      <c r="E8" s="6">
        <v>17169</v>
      </c>
      <c r="F8" s="6">
        <v>3477</v>
      </c>
      <c r="G8" s="6">
        <v>3412</v>
      </c>
    </row>
    <row r="9" spans="2:7" ht="15">
      <c r="B9" s="12" t="s">
        <v>6</v>
      </c>
      <c r="C9" s="3">
        <v>6</v>
      </c>
      <c r="D9" s="6">
        <v>457</v>
      </c>
      <c r="E9" s="6">
        <v>336</v>
      </c>
      <c r="F9" s="6">
        <v>605</v>
      </c>
      <c r="G9" s="6">
        <v>615</v>
      </c>
    </row>
    <row r="10" spans="2:7" ht="15">
      <c r="B10" s="12" t="s">
        <v>7</v>
      </c>
      <c r="C10" s="3">
        <v>6</v>
      </c>
      <c r="D10" s="6">
        <v>71</v>
      </c>
      <c r="E10" s="6">
        <v>63</v>
      </c>
      <c r="F10" s="6">
        <v>97</v>
      </c>
      <c r="G10" s="6">
        <v>92</v>
      </c>
    </row>
    <row r="11" spans="2:7" ht="15">
      <c r="B11" s="12" t="s">
        <v>8</v>
      </c>
      <c r="C11" s="3">
        <v>6</v>
      </c>
      <c r="D11" s="6">
        <v>383</v>
      </c>
      <c r="E11" s="6">
        <v>418</v>
      </c>
      <c r="F11" s="6">
        <v>705</v>
      </c>
      <c r="G11" s="6">
        <v>878</v>
      </c>
    </row>
    <row r="12" spans="2:7" ht="15">
      <c r="B12" s="12" t="s">
        <v>9</v>
      </c>
      <c r="C12" s="3">
        <v>6</v>
      </c>
      <c r="D12" s="6">
        <v>19546</v>
      </c>
      <c r="E12" s="6">
        <v>21924</v>
      </c>
      <c r="F12" s="6">
        <v>9040</v>
      </c>
      <c r="G12" s="6">
        <v>10150</v>
      </c>
    </row>
    <row r="13" spans="2:7" ht="15">
      <c r="B13" s="12" t="s">
        <v>27</v>
      </c>
      <c r="C13" s="3">
        <v>6</v>
      </c>
      <c r="D13" s="6">
        <v>13284</v>
      </c>
      <c r="E13" s="6">
        <v>11526</v>
      </c>
      <c r="F13" s="6">
        <v>851</v>
      </c>
      <c r="G13" s="6">
        <v>614</v>
      </c>
    </row>
    <row r="14" spans="2:7" ht="15">
      <c r="B14" s="12" t="s">
        <v>11</v>
      </c>
      <c r="C14" s="3">
        <v>6</v>
      </c>
      <c r="D14" s="6">
        <v>4463</v>
      </c>
      <c r="E14" s="6">
        <v>3653</v>
      </c>
      <c r="F14" s="6">
        <v>1113</v>
      </c>
      <c r="G14" s="6">
        <v>478</v>
      </c>
    </row>
    <row r="15" spans="2:7" ht="15">
      <c r="B15" s="12" t="s">
        <v>3</v>
      </c>
      <c r="C15" s="3">
        <v>6</v>
      </c>
      <c r="D15" s="6">
        <v>222</v>
      </c>
      <c r="E15" s="6">
        <v>376</v>
      </c>
      <c r="F15" s="6">
        <v>199</v>
      </c>
      <c r="G15" s="6">
        <v>297</v>
      </c>
    </row>
    <row r="16" spans="2:7" ht="15">
      <c r="B16" s="12" t="s">
        <v>12</v>
      </c>
      <c r="C16" s="3">
        <v>6</v>
      </c>
      <c r="D16" s="6">
        <v>307</v>
      </c>
      <c r="E16" s="6"/>
      <c r="F16" s="6"/>
      <c r="G16" s="6"/>
    </row>
    <row r="17" spans="2:7" ht="15">
      <c r="B17" s="12" t="s">
        <v>13</v>
      </c>
      <c r="C17" s="3">
        <v>6</v>
      </c>
      <c r="D17" s="6">
        <v>98</v>
      </c>
      <c r="E17" s="6"/>
      <c r="F17" s="6">
        <v>19</v>
      </c>
      <c r="G17" s="6"/>
    </row>
    <row r="18" spans="2:7" ht="15">
      <c r="B18" s="12" t="s">
        <v>14</v>
      </c>
      <c r="C18" s="3">
        <v>6</v>
      </c>
      <c r="D18" s="6">
        <v>23298</v>
      </c>
      <c r="E18" s="6">
        <v>29112</v>
      </c>
      <c r="F18" s="6">
        <v>2823</v>
      </c>
      <c r="G18" s="6">
        <v>3238</v>
      </c>
    </row>
    <row r="19" spans="2:7" ht="15">
      <c r="B19" s="12" t="s">
        <v>16</v>
      </c>
      <c r="C19" s="3">
        <v>6</v>
      </c>
      <c r="D19" s="6">
        <v>45</v>
      </c>
      <c r="E19" s="6">
        <v>63</v>
      </c>
      <c r="F19" s="6">
        <v>95</v>
      </c>
      <c r="G19" s="6">
        <v>72</v>
      </c>
    </row>
    <row r="20" spans="2:7" ht="15">
      <c r="B20" s="12" t="s">
        <v>17</v>
      </c>
      <c r="C20" s="3">
        <v>6</v>
      </c>
      <c r="D20" s="6">
        <v>263</v>
      </c>
      <c r="E20" s="6">
        <v>293</v>
      </c>
      <c r="F20" s="6">
        <v>118</v>
      </c>
      <c r="G20" s="6">
        <v>42</v>
      </c>
    </row>
    <row r="21" spans="2:7" ht="15">
      <c r="B21" s="12" t="s">
        <v>15</v>
      </c>
      <c r="C21" s="3">
        <v>6</v>
      </c>
      <c r="D21" s="6">
        <v>85</v>
      </c>
      <c r="E21" s="6">
        <v>89</v>
      </c>
      <c r="F21" s="6">
        <v>145</v>
      </c>
      <c r="G21" s="6">
        <v>147</v>
      </c>
    </row>
    <row r="22" spans="2:7" ht="15">
      <c r="B22" s="12" t="s">
        <v>19</v>
      </c>
      <c r="C22" s="3">
        <v>6</v>
      </c>
      <c r="D22" s="6">
        <v>1564</v>
      </c>
      <c r="E22" s="6">
        <v>1554</v>
      </c>
      <c r="F22" s="6">
        <v>8337</v>
      </c>
      <c r="G22" s="6">
        <v>9632</v>
      </c>
    </row>
    <row r="23" spans="2:7" ht="15">
      <c r="B23" s="12" t="s">
        <v>20</v>
      </c>
      <c r="C23" s="3">
        <v>6</v>
      </c>
      <c r="D23" s="6">
        <v>3073</v>
      </c>
      <c r="E23" s="6">
        <v>1954</v>
      </c>
      <c r="F23" s="6">
        <v>3590</v>
      </c>
      <c r="G23" s="6">
        <v>3269</v>
      </c>
    </row>
    <row r="24" spans="2:7" ht="15">
      <c r="B24" s="12" t="s">
        <v>21</v>
      </c>
      <c r="C24" s="3">
        <v>6</v>
      </c>
      <c r="D24" s="6">
        <v>2296</v>
      </c>
      <c r="E24" s="6">
        <v>2976</v>
      </c>
      <c r="F24" s="6">
        <v>295</v>
      </c>
      <c r="G24" s="6">
        <v>336</v>
      </c>
    </row>
    <row r="25" spans="2:7" ht="15">
      <c r="B25" s="12" t="s">
        <v>22</v>
      </c>
      <c r="C25" s="3">
        <v>6</v>
      </c>
      <c r="D25" s="6">
        <v>121</v>
      </c>
      <c r="E25" s="6">
        <v>155</v>
      </c>
      <c r="F25" s="6">
        <v>73</v>
      </c>
      <c r="G25" s="6">
        <v>96</v>
      </c>
    </row>
    <row r="26" spans="2:7" ht="15">
      <c r="B26" s="12" t="s">
        <v>25</v>
      </c>
      <c r="C26" s="3">
        <v>6</v>
      </c>
      <c r="D26" s="6">
        <v>17555</v>
      </c>
      <c r="E26" s="6">
        <v>16770</v>
      </c>
      <c r="F26" s="6">
        <v>1627</v>
      </c>
      <c r="G26" s="6">
        <v>2053</v>
      </c>
    </row>
    <row r="27" spans="2:7" ht="15">
      <c r="B27" s="12" t="s">
        <v>23</v>
      </c>
      <c r="C27" s="3">
        <v>6</v>
      </c>
      <c r="D27" s="6">
        <v>898</v>
      </c>
      <c r="E27" s="6">
        <v>841</v>
      </c>
      <c r="F27" s="6">
        <v>51</v>
      </c>
      <c r="G27" s="6">
        <v>70</v>
      </c>
    </row>
    <row r="28" spans="2:7" ht="15">
      <c r="B28" s="12" t="s">
        <v>24</v>
      </c>
      <c r="C28" s="3">
        <v>6</v>
      </c>
      <c r="D28" s="6">
        <v>254</v>
      </c>
      <c r="E28" s="6"/>
      <c r="F28" s="6">
        <v>389</v>
      </c>
      <c r="G28" s="6"/>
    </row>
    <row r="29" spans="2:7" ht="15">
      <c r="B29" s="12" t="s">
        <v>26</v>
      </c>
      <c r="C29" s="3">
        <v>6</v>
      </c>
      <c r="D29" s="6">
        <v>1296</v>
      </c>
      <c r="E29" s="6">
        <v>1276</v>
      </c>
      <c r="F29" s="6"/>
      <c r="G29" s="6"/>
    </row>
    <row r="30" spans="2:7" ht="15">
      <c r="B30" s="12" t="s">
        <v>0</v>
      </c>
      <c r="C30" s="3">
        <v>5</v>
      </c>
      <c r="D30" s="6">
        <v>3612</v>
      </c>
      <c r="E30" s="6">
        <v>3895</v>
      </c>
      <c r="F30" s="6">
        <v>1620</v>
      </c>
      <c r="G30" s="6">
        <v>1756</v>
      </c>
    </row>
    <row r="31" spans="2:7" ht="15">
      <c r="B31" s="12" t="s">
        <v>1</v>
      </c>
      <c r="C31" s="3">
        <v>5</v>
      </c>
      <c r="D31" s="6">
        <v>2687</v>
      </c>
      <c r="E31" s="6">
        <v>2667</v>
      </c>
      <c r="F31" s="6">
        <v>979</v>
      </c>
      <c r="G31" s="6">
        <v>1569</v>
      </c>
    </row>
    <row r="32" spans="2:7" ht="15">
      <c r="B32" s="12" t="s">
        <v>5</v>
      </c>
      <c r="C32" s="3">
        <v>5</v>
      </c>
      <c r="D32" s="6">
        <v>2045</v>
      </c>
      <c r="E32" s="6">
        <v>1790</v>
      </c>
      <c r="F32" s="6">
        <v>134</v>
      </c>
      <c r="G32" s="6">
        <v>145</v>
      </c>
    </row>
    <row r="33" spans="2:7" ht="15">
      <c r="B33" s="12" t="s">
        <v>10</v>
      </c>
      <c r="C33" s="3">
        <v>5</v>
      </c>
      <c r="D33" s="6">
        <v>18226</v>
      </c>
      <c r="E33" s="6">
        <v>17571</v>
      </c>
      <c r="F33" s="6">
        <v>2979</v>
      </c>
      <c r="G33" s="6">
        <v>2</v>
      </c>
    </row>
    <row r="34" spans="2:7" ht="15">
      <c r="B34" s="12" t="s">
        <v>6</v>
      </c>
      <c r="C34" s="3">
        <v>5</v>
      </c>
      <c r="D34" s="6">
        <v>455</v>
      </c>
      <c r="E34" s="6">
        <v>421</v>
      </c>
      <c r="F34" s="6">
        <v>571</v>
      </c>
      <c r="G34" s="6">
        <v>858</v>
      </c>
    </row>
    <row r="35" spans="2:7" ht="15">
      <c r="B35" s="12" t="s">
        <v>7</v>
      </c>
      <c r="C35" s="3">
        <v>5</v>
      </c>
      <c r="D35" s="6">
        <v>100</v>
      </c>
      <c r="E35" s="6">
        <v>95</v>
      </c>
      <c r="F35" s="6">
        <v>122</v>
      </c>
      <c r="G35" s="6">
        <v>102</v>
      </c>
    </row>
    <row r="36" spans="2:7" ht="15">
      <c r="B36" s="12" t="s">
        <v>8</v>
      </c>
      <c r="C36" s="3">
        <v>5</v>
      </c>
      <c r="D36" s="6">
        <v>582</v>
      </c>
      <c r="E36" s="6">
        <v>591</v>
      </c>
      <c r="F36" s="6">
        <v>945</v>
      </c>
      <c r="G36" s="6">
        <v>966</v>
      </c>
    </row>
    <row r="37" spans="2:7" ht="15">
      <c r="B37" s="12" t="s">
        <v>9</v>
      </c>
      <c r="C37" s="3">
        <v>5</v>
      </c>
      <c r="D37" s="6">
        <v>17142</v>
      </c>
      <c r="E37" s="6">
        <v>18126</v>
      </c>
      <c r="F37" s="6">
        <v>7010</v>
      </c>
      <c r="G37" s="6">
        <v>7667</v>
      </c>
    </row>
    <row r="38" spans="2:7" ht="15">
      <c r="B38" s="12" t="s">
        <v>27</v>
      </c>
      <c r="C38" s="3">
        <v>5</v>
      </c>
      <c r="D38" s="6">
        <v>11437</v>
      </c>
      <c r="E38" s="6">
        <v>10326</v>
      </c>
      <c r="F38" s="6">
        <v>697</v>
      </c>
      <c r="G38" s="6">
        <v>533</v>
      </c>
    </row>
    <row r="39" spans="2:7" ht="15">
      <c r="B39" s="12" t="s">
        <v>11</v>
      </c>
      <c r="C39" s="3">
        <v>5</v>
      </c>
      <c r="D39" s="6">
        <v>3906</v>
      </c>
      <c r="E39" s="6">
        <v>3585</v>
      </c>
      <c r="F39" s="6">
        <v>827</v>
      </c>
      <c r="G39" s="6">
        <v>262</v>
      </c>
    </row>
    <row r="40" spans="2:7" ht="15">
      <c r="B40" s="12" t="s">
        <v>3</v>
      </c>
      <c r="C40" s="3">
        <v>5</v>
      </c>
      <c r="D40" s="6">
        <v>274</v>
      </c>
      <c r="E40" s="6">
        <v>386</v>
      </c>
      <c r="F40" s="6">
        <v>199</v>
      </c>
      <c r="G40" s="6">
        <v>200</v>
      </c>
    </row>
    <row r="41" spans="2:7" ht="15">
      <c r="B41" s="12" t="s">
        <v>12</v>
      </c>
      <c r="C41" s="3">
        <v>5</v>
      </c>
      <c r="D41" s="6">
        <v>263</v>
      </c>
      <c r="E41" s="6"/>
      <c r="F41" s="6"/>
      <c r="G41" s="6"/>
    </row>
    <row r="42" spans="2:7" ht="15">
      <c r="B42" s="12" t="s">
        <v>13</v>
      </c>
      <c r="C42" s="3">
        <v>5</v>
      </c>
      <c r="D42" s="6">
        <v>138</v>
      </c>
      <c r="E42" s="6"/>
      <c r="F42" s="6">
        <v>17</v>
      </c>
      <c r="G42" s="6"/>
    </row>
    <row r="43" spans="2:7" ht="15">
      <c r="B43" s="12" t="s">
        <v>14</v>
      </c>
      <c r="C43" s="3">
        <v>5</v>
      </c>
      <c r="D43" s="6">
        <v>25255</v>
      </c>
      <c r="E43" s="6">
        <v>28722</v>
      </c>
      <c r="F43" s="6">
        <v>2596</v>
      </c>
      <c r="G43" s="6">
        <v>2426</v>
      </c>
    </row>
    <row r="44" spans="2:7" ht="15">
      <c r="B44" s="12" t="s">
        <v>16</v>
      </c>
      <c r="C44" s="3">
        <v>5</v>
      </c>
      <c r="D44" s="6">
        <v>122</v>
      </c>
      <c r="E44" s="6">
        <v>83</v>
      </c>
      <c r="F44" s="6">
        <v>220</v>
      </c>
      <c r="G44" s="6">
        <v>84</v>
      </c>
    </row>
    <row r="45" spans="2:7" ht="15">
      <c r="B45" s="12" t="s">
        <v>17</v>
      </c>
      <c r="C45" s="3">
        <v>5</v>
      </c>
      <c r="D45" s="6">
        <v>254</v>
      </c>
      <c r="E45" s="6">
        <v>268</v>
      </c>
      <c r="F45" s="6">
        <v>57</v>
      </c>
      <c r="G45" s="6">
        <v>36</v>
      </c>
    </row>
    <row r="46" spans="2:7" ht="15">
      <c r="B46" s="12" t="s">
        <v>15</v>
      </c>
      <c r="C46" s="3">
        <v>5</v>
      </c>
      <c r="D46" s="6">
        <v>115</v>
      </c>
      <c r="E46" s="6">
        <v>105</v>
      </c>
      <c r="F46" s="6">
        <v>117</v>
      </c>
      <c r="G46" s="6">
        <v>152</v>
      </c>
    </row>
    <row r="47" spans="2:7" ht="15">
      <c r="B47" s="12" t="s">
        <v>19</v>
      </c>
      <c r="C47" s="3">
        <v>5</v>
      </c>
      <c r="D47" s="6">
        <v>1462</v>
      </c>
      <c r="E47" s="6">
        <v>1631</v>
      </c>
      <c r="F47" s="6">
        <v>6984</v>
      </c>
      <c r="G47" s="6">
        <v>7578</v>
      </c>
    </row>
    <row r="48" spans="2:7" ht="15">
      <c r="B48" s="12" t="s">
        <v>20</v>
      </c>
      <c r="C48" s="3">
        <v>5</v>
      </c>
      <c r="D48" s="6">
        <v>3011</v>
      </c>
      <c r="E48" s="6">
        <v>2013</v>
      </c>
      <c r="F48" s="6">
        <v>3110</v>
      </c>
      <c r="G48" s="6">
        <v>3053</v>
      </c>
    </row>
    <row r="49" spans="2:7" ht="15">
      <c r="B49" s="12" t="s">
        <v>21</v>
      </c>
      <c r="C49" s="3">
        <v>5</v>
      </c>
      <c r="D49" s="6">
        <v>1842</v>
      </c>
      <c r="E49" s="6">
        <v>2501</v>
      </c>
      <c r="F49" s="6">
        <v>252</v>
      </c>
      <c r="G49" s="6">
        <v>241</v>
      </c>
    </row>
    <row r="50" spans="2:7" ht="15">
      <c r="B50" s="12" t="s">
        <v>22</v>
      </c>
      <c r="C50" s="3">
        <v>5</v>
      </c>
      <c r="D50" s="6">
        <v>123</v>
      </c>
      <c r="E50" s="6">
        <v>161</v>
      </c>
      <c r="F50" s="6">
        <v>126</v>
      </c>
      <c r="G50" s="6">
        <v>87</v>
      </c>
    </row>
    <row r="51" spans="2:7" ht="15">
      <c r="B51" s="12" t="s">
        <v>25</v>
      </c>
      <c r="C51" s="3">
        <v>5</v>
      </c>
      <c r="D51" s="6">
        <v>14015</v>
      </c>
      <c r="E51" s="6">
        <v>14484</v>
      </c>
      <c r="F51" s="6">
        <v>1441</v>
      </c>
      <c r="G51" s="6">
        <v>1621</v>
      </c>
    </row>
    <row r="52" spans="2:7" ht="15">
      <c r="B52" s="12" t="s">
        <v>23</v>
      </c>
      <c r="C52" s="3">
        <v>5</v>
      </c>
      <c r="D52" s="6">
        <v>850</v>
      </c>
      <c r="E52" s="6"/>
      <c r="F52" s="6">
        <v>71</v>
      </c>
      <c r="G52" s="6"/>
    </row>
    <row r="53" spans="2:7" ht="15">
      <c r="B53" s="12" t="s">
        <v>24</v>
      </c>
      <c r="C53" s="3">
        <v>5</v>
      </c>
      <c r="D53" s="6">
        <v>265</v>
      </c>
      <c r="E53" s="6"/>
      <c r="F53" s="6">
        <v>373</v>
      </c>
      <c r="G53" s="6"/>
    </row>
    <row r="54" spans="2:7" ht="15">
      <c r="B54" s="12" t="s">
        <v>26</v>
      </c>
      <c r="C54" s="3">
        <v>5</v>
      </c>
      <c r="D54" s="6">
        <v>1812</v>
      </c>
      <c r="E54" s="6">
        <v>1744</v>
      </c>
      <c r="F54" s="6"/>
      <c r="G54" s="6"/>
    </row>
    <row r="55" spans="2:7" ht="15">
      <c r="B55" s="12" t="s">
        <v>0</v>
      </c>
      <c r="C55" s="3">
        <v>4</v>
      </c>
      <c r="D55" s="6">
        <v>4961</v>
      </c>
      <c r="E55" s="6">
        <v>3687</v>
      </c>
      <c r="F55" s="6">
        <v>1884</v>
      </c>
      <c r="G55" s="6">
        <v>1901</v>
      </c>
    </row>
    <row r="56" spans="2:7" ht="15">
      <c r="B56" s="12" t="s">
        <v>1</v>
      </c>
      <c r="C56" s="3">
        <v>4</v>
      </c>
      <c r="D56" s="6">
        <v>2695</v>
      </c>
      <c r="E56" s="6">
        <v>2517</v>
      </c>
      <c r="F56" s="6">
        <v>974</v>
      </c>
      <c r="G56" s="6">
        <v>1302</v>
      </c>
    </row>
    <row r="57" spans="2:7" ht="15">
      <c r="B57" s="12" t="s">
        <v>5</v>
      </c>
      <c r="C57" s="3">
        <v>4</v>
      </c>
      <c r="D57" s="6">
        <v>1993</v>
      </c>
      <c r="E57" s="6">
        <v>1608</v>
      </c>
      <c r="F57" s="6">
        <v>140</v>
      </c>
      <c r="G57" s="6">
        <v>84</v>
      </c>
    </row>
    <row r="58" spans="2:7" ht="15">
      <c r="B58" s="12" t="s">
        <v>10</v>
      </c>
      <c r="C58" s="3">
        <v>4</v>
      </c>
      <c r="D58" s="6">
        <v>24865</v>
      </c>
      <c r="E58" s="6">
        <v>18181</v>
      </c>
      <c r="F58" s="6">
        <v>3541</v>
      </c>
      <c r="G58" s="6">
        <v>4069</v>
      </c>
    </row>
    <row r="59" spans="2:7" ht="15">
      <c r="B59" s="12" t="s">
        <v>6</v>
      </c>
      <c r="C59" s="3">
        <v>4</v>
      </c>
      <c r="D59" s="6">
        <v>447</v>
      </c>
      <c r="E59" s="6">
        <v>458</v>
      </c>
      <c r="F59" s="6">
        <v>530</v>
      </c>
      <c r="G59" s="6">
        <v>725</v>
      </c>
    </row>
    <row r="60" spans="2:7" ht="15">
      <c r="B60" s="12" t="s">
        <v>7</v>
      </c>
      <c r="C60" s="3">
        <v>4</v>
      </c>
      <c r="D60" s="6">
        <v>128</v>
      </c>
      <c r="E60" s="6">
        <v>102</v>
      </c>
      <c r="F60" s="6">
        <v>120</v>
      </c>
      <c r="G60" s="6">
        <v>72</v>
      </c>
    </row>
    <row r="61" spans="2:7" ht="15">
      <c r="B61" s="12" t="s">
        <v>8</v>
      </c>
      <c r="C61" s="3">
        <v>4</v>
      </c>
      <c r="D61" s="6">
        <v>694</v>
      </c>
      <c r="E61" s="6">
        <v>535</v>
      </c>
      <c r="F61" s="6">
        <v>884</v>
      </c>
      <c r="G61" s="6">
        <v>845</v>
      </c>
    </row>
    <row r="62" spans="2:7" ht="15">
      <c r="B62" s="12" t="s">
        <v>9</v>
      </c>
      <c r="C62" s="3">
        <v>4</v>
      </c>
      <c r="D62" s="6">
        <v>18733</v>
      </c>
      <c r="E62" s="6">
        <v>17560</v>
      </c>
      <c r="F62" s="6">
        <v>7206</v>
      </c>
      <c r="G62" s="6">
        <v>7445</v>
      </c>
    </row>
    <row r="63" spans="2:7" ht="15">
      <c r="B63" s="12" t="s">
        <v>27</v>
      </c>
      <c r="C63" s="3">
        <v>4</v>
      </c>
      <c r="D63" s="6">
        <v>11615</v>
      </c>
      <c r="E63" s="6">
        <v>9823</v>
      </c>
      <c r="F63" s="6">
        <v>728</v>
      </c>
      <c r="G63" s="6">
        <v>542</v>
      </c>
    </row>
    <row r="64" spans="2:7" ht="15">
      <c r="B64" s="12" t="s">
        <v>11</v>
      </c>
      <c r="C64" s="3">
        <v>4</v>
      </c>
      <c r="D64" s="6">
        <v>3175</v>
      </c>
      <c r="E64" s="6">
        <v>2243</v>
      </c>
      <c r="F64" s="6">
        <v>623</v>
      </c>
      <c r="G64" s="6">
        <v>527</v>
      </c>
    </row>
    <row r="65" spans="2:7" ht="15">
      <c r="B65" s="12" t="s">
        <v>3</v>
      </c>
      <c r="C65" s="3">
        <v>4</v>
      </c>
      <c r="D65" s="6">
        <v>280</v>
      </c>
      <c r="E65" s="6">
        <v>262</v>
      </c>
      <c r="F65" s="6">
        <v>162</v>
      </c>
      <c r="G65" s="6">
        <v>134</v>
      </c>
    </row>
    <row r="66" spans="2:7" ht="15">
      <c r="B66" s="12" t="s">
        <v>12</v>
      </c>
      <c r="C66" s="3">
        <v>4</v>
      </c>
      <c r="D66" s="6">
        <v>397</v>
      </c>
      <c r="E66" s="6"/>
      <c r="F66" s="6"/>
      <c r="G66" s="6"/>
    </row>
    <row r="67" spans="2:7" ht="15">
      <c r="B67" s="12" t="s">
        <v>13</v>
      </c>
      <c r="C67" s="3">
        <v>4</v>
      </c>
      <c r="D67" s="6">
        <v>122</v>
      </c>
      <c r="E67" s="6">
        <v>135</v>
      </c>
      <c r="F67" s="6">
        <v>18</v>
      </c>
      <c r="G67" s="6">
        <v>9</v>
      </c>
    </row>
    <row r="68" spans="2:7" ht="15">
      <c r="B68" s="12" t="s">
        <v>14</v>
      </c>
      <c r="C68" s="3">
        <v>4</v>
      </c>
      <c r="D68" s="6">
        <v>23947</v>
      </c>
      <c r="E68" s="6">
        <v>21595</v>
      </c>
      <c r="F68" s="6">
        <v>2215</v>
      </c>
      <c r="G68" s="6">
        <v>2108</v>
      </c>
    </row>
    <row r="69" spans="2:7" ht="15">
      <c r="B69" s="12" t="s">
        <v>16</v>
      </c>
      <c r="C69" s="3">
        <v>4</v>
      </c>
      <c r="D69" s="6">
        <v>79</v>
      </c>
      <c r="E69" s="6">
        <v>65</v>
      </c>
      <c r="F69" s="6">
        <v>109</v>
      </c>
      <c r="G69" s="6">
        <v>68</v>
      </c>
    </row>
    <row r="70" spans="2:7" ht="15">
      <c r="B70" s="12" t="s">
        <v>17</v>
      </c>
      <c r="C70" s="3">
        <v>4</v>
      </c>
      <c r="D70" s="6">
        <v>234</v>
      </c>
      <c r="E70" s="6">
        <v>267</v>
      </c>
      <c r="F70" s="6">
        <v>37</v>
      </c>
      <c r="G70" s="6">
        <v>42</v>
      </c>
    </row>
    <row r="71" spans="2:7" ht="15">
      <c r="B71" s="12" t="s">
        <v>15</v>
      </c>
      <c r="C71" s="3">
        <v>4</v>
      </c>
      <c r="D71" s="6">
        <v>114</v>
      </c>
      <c r="E71" s="6">
        <v>102</v>
      </c>
      <c r="F71" s="6">
        <v>128</v>
      </c>
      <c r="G71" s="6">
        <v>97</v>
      </c>
    </row>
    <row r="72" spans="2:7" ht="15">
      <c r="B72" s="12" t="s">
        <v>19</v>
      </c>
      <c r="C72" s="3">
        <v>4</v>
      </c>
      <c r="D72" s="6">
        <v>1699</v>
      </c>
      <c r="E72" s="6">
        <v>1704</v>
      </c>
      <c r="F72" s="6">
        <v>5972</v>
      </c>
      <c r="G72" s="6">
        <v>6139</v>
      </c>
    </row>
    <row r="73" spans="2:7" ht="15">
      <c r="B73" s="12" t="s">
        <v>20</v>
      </c>
      <c r="C73" s="3">
        <v>4</v>
      </c>
      <c r="D73" s="6">
        <v>3407</v>
      </c>
      <c r="E73" s="6">
        <v>2053</v>
      </c>
      <c r="F73" s="6">
        <v>2869</v>
      </c>
      <c r="G73" s="6">
        <v>2568</v>
      </c>
    </row>
    <row r="74" spans="2:7" ht="15">
      <c r="B74" s="12" t="s">
        <v>21</v>
      </c>
      <c r="C74" s="3">
        <v>4</v>
      </c>
      <c r="D74" s="6">
        <v>1344</v>
      </c>
      <c r="E74" s="6">
        <v>1990</v>
      </c>
      <c r="F74" s="6">
        <v>173</v>
      </c>
      <c r="G74" s="6">
        <v>162</v>
      </c>
    </row>
    <row r="75" spans="2:7" ht="15">
      <c r="B75" s="12" t="s">
        <v>22</v>
      </c>
      <c r="C75" s="3">
        <v>4</v>
      </c>
      <c r="D75" s="6">
        <v>117</v>
      </c>
      <c r="E75" s="6">
        <v>91</v>
      </c>
      <c r="F75" s="6">
        <v>71</v>
      </c>
      <c r="G75" s="6">
        <v>52</v>
      </c>
    </row>
    <row r="76" spans="2:7" ht="15">
      <c r="B76" s="12" t="s">
        <v>25</v>
      </c>
      <c r="C76" s="3">
        <v>4</v>
      </c>
      <c r="D76" s="6">
        <v>13226</v>
      </c>
      <c r="E76" s="6">
        <v>11221</v>
      </c>
      <c r="F76" s="6">
        <v>1336</v>
      </c>
      <c r="G76" s="6">
        <v>1558</v>
      </c>
    </row>
    <row r="77" spans="2:7" ht="15">
      <c r="B77" s="12" t="s">
        <v>23</v>
      </c>
      <c r="C77" s="3">
        <v>4</v>
      </c>
      <c r="D77" s="6">
        <v>923</v>
      </c>
      <c r="E77" s="6"/>
      <c r="F77" s="6">
        <v>25</v>
      </c>
      <c r="G77" s="6"/>
    </row>
    <row r="78" spans="2:7" ht="15">
      <c r="B78" s="12" t="s">
        <v>24</v>
      </c>
      <c r="C78" s="3">
        <v>4</v>
      </c>
      <c r="D78" s="6">
        <v>435</v>
      </c>
      <c r="E78" s="6"/>
      <c r="F78" s="6">
        <v>343</v>
      </c>
      <c r="G78" s="6"/>
    </row>
    <row r="79" spans="2:7" ht="15">
      <c r="B79" s="12" t="s">
        <v>26</v>
      </c>
      <c r="C79" s="3">
        <v>4</v>
      </c>
      <c r="D79" s="6">
        <v>2160</v>
      </c>
      <c r="E79" s="6">
        <v>1588</v>
      </c>
      <c r="F79" s="6"/>
      <c r="G79" s="6"/>
    </row>
    <row r="80" spans="2:7" ht="15">
      <c r="B80" s="12" t="s">
        <v>0</v>
      </c>
      <c r="C80" s="3">
        <v>3</v>
      </c>
      <c r="D80" s="19">
        <v>3768</v>
      </c>
      <c r="E80" s="19">
        <v>4364</v>
      </c>
      <c r="F80" s="19">
        <v>1853</v>
      </c>
      <c r="G80" s="19">
        <v>1920</v>
      </c>
    </row>
    <row r="81" spans="2:7" ht="15">
      <c r="B81" s="12" t="s">
        <v>1</v>
      </c>
      <c r="C81" s="3">
        <v>3</v>
      </c>
      <c r="D81" s="19">
        <v>2829</v>
      </c>
      <c r="E81" s="19">
        <v>2813</v>
      </c>
      <c r="F81" s="19">
        <v>807</v>
      </c>
      <c r="G81" s="19">
        <v>1388</v>
      </c>
    </row>
    <row r="82" spans="2:7" ht="15">
      <c r="B82" s="12" t="s">
        <v>5</v>
      </c>
      <c r="C82" s="3">
        <v>3</v>
      </c>
      <c r="D82" s="19">
        <v>1244</v>
      </c>
      <c r="E82" s="19">
        <v>1540</v>
      </c>
      <c r="F82" s="19">
        <v>91</v>
      </c>
      <c r="G82" s="19">
        <v>110</v>
      </c>
    </row>
    <row r="83" spans="2:7" ht="15">
      <c r="B83" s="12" t="s">
        <v>10</v>
      </c>
      <c r="C83" s="3">
        <v>3</v>
      </c>
      <c r="D83" s="19">
        <v>25406</v>
      </c>
      <c r="E83" s="19">
        <v>26261</v>
      </c>
      <c r="F83" s="19">
        <v>3751</v>
      </c>
      <c r="G83" s="19">
        <v>4009</v>
      </c>
    </row>
    <row r="84" spans="2:7" ht="15">
      <c r="B84" s="12" t="s">
        <v>6</v>
      </c>
      <c r="C84" s="3">
        <v>3</v>
      </c>
      <c r="D84" s="19">
        <v>475</v>
      </c>
      <c r="E84" s="19">
        <v>541</v>
      </c>
      <c r="F84" s="19">
        <v>567</v>
      </c>
      <c r="G84" s="19">
        <v>697</v>
      </c>
    </row>
    <row r="85" spans="2:7" ht="15">
      <c r="B85" s="12" t="s">
        <v>7</v>
      </c>
      <c r="C85" s="3">
        <v>3</v>
      </c>
      <c r="D85" s="19">
        <v>72</v>
      </c>
      <c r="E85" s="19">
        <v>67</v>
      </c>
      <c r="F85" s="19">
        <v>37</v>
      </c>
      <c r="G85" s="19">
        <v>32</v>
      </c>
    </row>
    <row r="86" spans="2:7" ht="15">
      <c r="B86" s="12" t="s">
        <v>8</v>
      </c>
      <c r="C86" s="3">
        <v>3</v>
      </c>
      <c r="D86" s="19">
        <v>244</v>
      </c>
      <c r="E86" s="19">
        <v>267</v>
      </c>
      <c r="F86" s="19">
        <v>342</v>
      </c>
      <c r="G86" s="19">
        <v>424</v>
      </c>
    </row>
    <row r="87" spans="2:7" ht="15">
      <c r="B87" s="12" t="s">
        <v>9</v>
      </c>
      <c r="C87" s="3">
        <v>3</v>
      </c>
      <c r="D87" s="19">
        <v>15185</v>
      </c>
      <c r="E87" s="19">
        <v>16940</v>
      </c>
      <c r="F87" s="19">
        <v>6086</v>
      </c>
      <c r="G87" s="19">
        <v>7141</v>
      </c>
    </row>
    <row r="88" spans="2:7" ht="15">
      <c r="B88" s="12" t="s">
        <v>27</v>
      </c>
      <c r="C88" s="3">
        <v>3</v>
      </c>
      <c r="D88" s="19">
        <v>15787</v>
      </c>
      <c r="E88" s="19">
        <v>13930</v>
      </c>
      <c r="F88" s="19">
        <v>847</v>
      </c>
      <c r="G88" s="19">
        <v>601</v>
      </c>
    </row>
    <row r="89" spans="2:7" ht="15">
      <c r="B89" s="12" t="s">
        <v>11</v>
      </c>
      <c r="C89" s="3">
        <v>3</v>
      </c>
      <c r="D89" s="19">
        <v>2293</v>
      </c>
      <c r="E89" s="19">
        <v>2228</v>
      </c>
      <c r="F89" s="19">
        <v>395</v>
      </c>
      <c r="G89" s="19">
        <v>365</v>
      </c>
    </row>
    <row r="90" spans="2:7" ht="15">
      <c r="B90" s="12" t="s">
        <v>3</v>
      </c>
      <c r="C90" s="3">
        <v>3</v>
      </c>
      <c r="D90" s="19">
        <v>135</v>
      </c>
      <c r="E90" s="19">
        <v>219</v>
      </c>
      <c r="F90" s="19">
        <v>98</v>
      </c>
      <c r="G90" s="19">
        <v>113</v>
      </c>
    </row>
    <row r="91" spans="2:7" ht="15">
      <c r="B91" s="12" t="s">
        <v>12</v>
      </c>
      <c r="C91" s="3">
        <v>3</v>
      </c>
      <c r="D91" s="19">
        <v>206</v>
      </c>
      <c r="E91" s="19">
        <v>270</v>
      </c>
      <c r="F91" s="19"/>
      <c r="G91" s="19"/>
    </row>
    <row r="92" spans="2:7" ht="15">
      <c r="B92" s="12" t="s">
        <v>13</v>
      </c>
      <c r="C92" s="3">
        <v>3</v>
      </c>
      <c r="D92" s="19">
        <v>154</v>
      </c>
      <c r="E92" s="19">
        <v>174</v>
      </c>
      <c r="F92" s="19">
        <v>18</v>
      </c>
      <c r="G92" s="19">
        <v>16</v>
      </c>
    </row>
    <row r="93" spans="2:7" ht="15">
      <c r="B93" s="12" t="s">
        <v>14</v>
      </c>
      <c r="C93" s="3">
        <v>3</v>
      </c>
      <c r="D93" s="19">
        <v>19637</v>
      </c>
      <c r="E93" s="19">
        <v>23037</v>
      </c>
      <c r="F93" s="19">
        <v>2028</v>
      </c>
      <c r="G93" s="19">
        <v>2209</v>
      </c>
    </row>
    <row r="94" spans="2:7" ht="15">
      <c r="B94" s="12" t="s">
        <v>16</v>
      </c>
      <c r="C94" s="3">
        <v>3</v>
      </c>
      <c r="D94" s="19">
        <v>30</v>
      </c>
      <c r="E94" s="19">
        <v>47</v>
      </c>
      <c r="F94" s="19">
        <v>35</v>
      </c>
      <c r="G94" s="19">
        <v>64</v>
      </c>
    </row>
    <row r="95" spans="2:7" ht="15">
      <c r="B95" s="12" t="s">
        <v>17</v>
      </c>
      <c r="C95" s="3">
        <v>3</v>
      </c>
      <c r="D95" s="19">
        <v>219</v>
      </c>
      <c r="E95" s="19">
        <v>221</v>
      </c>
      <c r="F95" s="19">
        <v>31</v>
      </c>
      <c r="G95" s="19">
        <v>47</v>
      </c>
    </row>
    <row r="96" spans="2:7" ht="15">
      <c r="B96" s="12" t="s">
        <v>15</v>
      </c>
      <c r="C96" s="3">
        <v>3</v>
      </c>
      <c r="D96" s="19">
        <v>64</v>
      </c>
      <c r="E96" s="19">
        <v>70</v>
      </c>
      <c r="F96" s="19">
        <v>88</v>
      </c>
      <c r="G96" s="19">
        <v>104</v>
      </c>
    </row>
    <row r="97" spans="2:7" ht="15">
      <c r="B97" s="12" t="s">
        <v>19</v>
      </c>
      <c r="C97" s="3">
        <v>3</v>
      </c>
      <c r="D97" s="19">
        <v>2011</v>
      </c>
      <c r="E97" s="19">
        <v>2308</v>
      </c>
      <c r="F97" s="19">
        <v>5046</v>
      </c>
      <c r="G97" s="19">
        <v>5945</v>
      </c>
    </row>
    <row r="98" spans="2:7" ht="15">
      <c r="B98" s="12" t="s">
        <v>20</v>
      </c>
      <c r="C98" s="3">
        <v>3</v>
      </c>
      <c r="D98" s="19">
        <v>2080</v>
      </c>
      <c r="E98" s="19">
        <v>1837</v>
      </c>
      <c r="F98" s="19">
        <v>1728</v>
      </c>
      <c r="G98" s="19">
        <v>2384</v>
      </c>
    </row>
    <row r="99" spans="2:7" ht="15">
      <c r="B99" s="12" t="s">
        <v>21</v>
      </c>
      <c r="C99" s="3">
        <v>3</v>
      </c>
      <c r="D99" s="19">
        <v>1355</v>
      </c>
      <c r="E99" s="19">
        <v>1682</v>
      </c>
      <c r="F99" s="19">
        <v>123</v>
      </c>
      <c r="G99" s="19">
        <v>164</v>
      </c>
    </row>
    <row r="100" spans="2:7" ht="15">
      <c r="B100" s="12" t="s">
        <v>22</v>
      </c>
      <c r="C100" s="3">
        <v>3</v>
      </c>
      <c r="D100" s="19">
        <v>80</v>
      </c>
      <c r="E100" s="19">
        <v>86</v>
      </c>
      <c r="F100" s="19">
        <v>41</v>
      </c>
      <c r="G100" s="19">
        <v>48</v>
      </c>
    </row>
    <row r="101" spans="2:7" ht="15">
      <c r="B101" s="12" t="s">
        <v>25</v>
      </c>
      <c r="C101" s="3">
        <v>3</v>
      </c>
      <c r="D101" s="19">
        <v>10764</v>
      </c>
      <c r="E101" s="19">
        <v>11079</v>
      </c>
      <c r="F101" s="19">
        <v>1249</v>
      </c>
      <c r="G101" s="19">
        <v>1540</v>
      </c>
    </row>
    <row r="102" spans="2:7" ht="15">
      <c r="B102" s="12" t="s">
        <v>23</v>
      </c>
      <c r="C102" s="3">
        <v>3</v>
      </c>
      <c r="D102" s="19">
        <v>440</v>
      </c>
      <c r="E102" s="19"/>
      <c r="F102" s="19">
        <v>22</v>
      </c>
      <c r="G102" s="19"/>
    </row>
    <row r="103" spans="2:7" ht="15">
      <c r="B103" s="12" t="s">
        <v>24</v>
      </c>
      <c r="C103" s="3">
        <v>3</v>
      </c>
      <c r="D103" s="19">
        <v>308</v>
      </c>
      <c r="E103" s="19"/>
      <c r="F103" s="19">
        <v>169</v>
      </c>
      <c r="G103" s="19"/>
    </row>
    <row r="104" spans="2:7" ht="15">
      <c r="B104" s="12" t="s">
        <v>26</v>
      </c>
      <c r="C104" s="3">
        <v>3</v>
      </c>
      <c r="D104" s="19">
        <v>1257</v>
      </c>
      <c r="E104" s="19">
        <v>1282</v>
      </c>
      <c r="F104" s="19"/>
      <c r="G104" s="19"/>
    </row>
    <row r="105" spans="2:7" ht="15">
      <c r="B105" s="12" t="s">
        <v>0</v>
      </c>
      <c r="C105" s="3">
        <v>2</v>
      </c>
      <c r="D105" s="19">
        <v>886</v>
      </c>
      <c r="E105" s="19">
        <v>394</v>
      </c>
      <c r="F105" s="19">
        <v>726</v>
      </c>
      <c r="G105" s="19">
        <v>697</v>
      </c>
    </row>
    <row r="106" spans="2:7" ht="15">
      <c r="B106" s="12" t="s">
        <v>1</v>
      </c>
      <c r="C106" s="3">
        <v>2</v>
      </c>
      <c r="D106" s="19">
        <v>2277</v>
      </c>
      <c r="E106" s="19">
        <v>1857</v>
      </c>
      <c r="F106" s="19">
        <v>933</v>
      </c>
      <c r="G106" s="19">
        <v>1003</v>
      </c>
    </row>
    <row r="107" spans="2:7" ht="15">
      <c r="B107" s="12" t="s">
        <v>5</v>
      </c>
      <c r="C107" s="3">
        <v>2</v>
      </c>
      <c r="D107" s="19">
        <v>599</v>
      </c>
      <c r="E107" s="19">
        <v>376</v>
      </c>
      <c r="F107" s="19">
        <v>43</v>
      </c>
      <c r="G107" s="19">
        <v>35</v>
      </c>
    </row>
    <row r="108" spans="2:7" ht="15">
      <c r="B108" s="12" t="s">
        <v>10</v>
      </c>
      <c r="C108" s="3">
        <v>2</v>
      </c>
      <c r="D108" s="19">
        <v>9177</v>
      </c>
      <c r="E108" s="19">
        <v>6922</v>
      </c>
      <c r="F108" s="19">
        <v>2306</v>
      </c>
      <c r="G108" s="19">
        <v>2010</v>
      </c>
    </row>
    <row r="109" spans="2:7" ht="15">
      <c r="B109" s="12" t="s">
        <v>6</v>
      </c>
      <c r="C109" s="3">
        <v>2</v>
      </c>
      <c r="D109" s="19">
        <v>146</v>
      </c>
      <c r="E109" s="19">
        <v>133</v>
      </c>
      <c r="F109" s="19">
        <v>379</v>
      </c>
      <c r="G109" s="19">
        <v>409</v>
      </c>
    </row>
    <row r="110" spans="2:7" ht="15">
      <c r="B110" s="12" t="s">
        <v>7</v>
      </c>
      <c r="C110" s="3">
        <v>2</v>
      </c>
      <c r="D110" s="19">
        <v>24</v>
      </c>
      <c r="E110" s="19">
        <v>20</v>
      </c>
      <c r="F110" s="19">
        <v>8</v>
      </c>
      <c r="G110" s="19">
        <v>13</v>
      </c>
    </row>
    <row r="111" spans="2:7" ht="15">
      <c r="B111" s="12" t="s">
        <v>8</v>
      </c>
      <c r="C111" s="3">
        <v>2</v>
      </c>
      <c r="D111" s="19">
        <v>93</v>
      </c>
      <c r="E111" s="19">
        <v>136</v>
      </c>
      <c r="F111" s="19">
        <v>85</v>
      </c>
      <c r="G111" s="19">
        <v>121</v>
      </c>
    </row>
    <row r="112" spans="2:7" ht="15">
      <c r="B112" s="12" t="s">
        <v>9</v>
      </c>
      <c r="C112" s="3">
        <v>2</v>
      </c>
      <c r="D112" s="19">
        <v>10167</v>
      </c>
      <c r="E112" s="19">
        <v>9371</v>
      </c>
      <c r="F112" s="19">
        <v>4940</v>
      </c>
      <c r="G112" s="19">
        <v>5179</v>
      </c>
    </row>
    <row r="113" spans="2:7" ht="15">
      <c r="B113" s="12" t="s">
        <v>27</v>
      </c>
      <c r="C113" s="3">
        <v>2</v>
      </c>
      <c r="D113" s="19">
        <v>4461</v>
      </c>
      <c r="E113" s="19">
        <v>3456</v>
      </c>
      <c r="F113" s="19">
        <v>511</v>
      </c>
      <c r="G113" s="19">
        <v>442</v>
      </c>
    </row>
    <row r="114" spans="2:7" ht="15">
      <c r="B114" s="12" t="s">
        <v>11</v>
      </c>
      <c r="C114" s="3">
        <v>2</v>
      </c>
      <c r="D114" s="19">
        <v>1980</v>
      </c>
      <c r="E114" s="19">
        <v>858</v>
      </c>
      <c r="F114" s="19">
        <v>275</v>
      </c>
      <c r="G114" s="19">
        <v>219</v>
      </c>
    </row>
    <row r="115" spans="2:7" ht="15">
      <c r="B115" s="12" t="s">
        <v>3</v>
      </c>
      <c r="C115" s="3">
        <v>2</v>
      </c>
      <c r="D115" s="19">
        <v>54</v>
      </c>
      <c r="E115" s="19">
        <v>61</v>
      </c>
      <c r="F115" s="19">
        <v>476</v>
      </c>
      <c r="G115" s="19">
        <v>32</v>
      </c>
    </row>
    <row r="116" spans="2:7" ht="15">
      <c r="B116" s="12" t="s">
        <v>12</v>
      </c>
      <c r="C116" s="3">
        <v>2</v>
      </c>
      <c r="D116" s="19">
        <v>135</v>
      </c>
      <c r="E116" s="19">
        <v>62</v>
      </c>
      <c r="F116" s="19"/>
      <c r="G116" s="19"/>
    </row>
    <row r="117" spans="2:7" ht="15">
      <c r="B117" s="12" t="s">
        <v>13</v>
      </c>
      <c r="C117" s="3">
        <v>2</v>
      </c>
      <c r="D117" s="19">
        <v>111</v>
      </c>
      <c r="E117" s="19">
        <v>100</v>
      </c>
      <c r="F117" s="19">
        <v>16</v>
      </c>
      <c r="G117" s="19">
        <v>12</v>
      </c>
    </row>
    <row r="118" spans="2:7" ht="15">
      <c r="B118" s="12" t="s">
        <v>14</v>
      </c>
      <c r="C118" s="3">
        <v>2</v>
      </c>
      <c r="D118" s="19">
        <v>13884</v>
      </c>
      <c r="E118" s="19">
        <v>12698</v>
      </c>
      <c r="F118" s="19">
        <v>1508</v>
      </c>
      <c r="G118" s="19">
        <v>1359</v>
      </c>
    </row>
    <row r="119" spans="2:7" ht="15">
      <c r="B119" s="12" t="s">
        <v>16</v>
      </c>
      <c r="C119" s="3">
        <v>2</v>
      </c>
      <c r="D119" s="19">
        <v>16</v>
      </c>
      <c r="E119" s="19">
        <v>9</v>
      </c>
      <c r="F119" s="19">
        <v>16</v>
      </c>
      <c r="G119" s="19">
        <v>12</v>
      </c>
    </row>
    <row r="120" spans="2:7" ht="15">
      <c r="B120" s="12" t="s">
        <v>17</v>
      </c>
      <c r="C120" s="3">
        <v>2</v>
      </c>
      <c r="D120" s="19">
        <v>136</v>
      </c>
      <c r="E120" s="19">
        <v>92</v>
      </c>
      <c r="F120" s="19">
        <v>90</v>
      </c>
      <c r="G120" s="19">
        <v>87</v>
      </c>
    </row>
    <row r="121" spans="2:7" ht="15">
      <c r="B121" s="12" t="s">
        <v>15</v>
      </c>
      <c r="C121" s="3">
        <v>2</v>
      </c>
      <c r="D121" s="19">
        <v>29</v>
      </c>
      <c r="E121" s="19">
        <v>30</v>
      </c>
      <c r="F121" s="19">
        <v>46</v>
      </c>
      <c r="G121" s="19">
        <v>28</v>
      </c>
    </row>
    <row r="122" spans="2:7" ht="15">
      <c r="B122" s="12" t="s">
        <v>19</v>
      </c>
      <c r="C122" s="3">
        <v>2</v>
      </c>
      <c r="D122" s="19">
        <v>866</v>
      </c>
      <c r="E122" s="19">
        <v>643</v>
      </c>
      <c r="F122" s="19">
        <v>4030</v>
      </c>
      <c r="G122" s="19">
        <v>3750</v>
      </c>
    </row>
    <row r="123" spans="2:7" ht="15">
      <c r="B123" s="12" t="s">
        <v>20</v>
      </c>
      <c r="C123" s="3">
        <v>2</v>
      </c>
      <c r="D123" s="19">
        <v>1116</v>
      </c>
      <c r="E123" s="19">
        <v>712</v>
      </c>
      <c r="F123" s="19">
        <v>907</v>
      </c>
      <c r="G123" s="19">
        <v>814</v>
      </c>
    </row>
    <row r="124" spans="2:7" ht="15">
      <c r="B124" s="12" t="s">
        <v>21</v>
      </c>
      <c r="C124" s="3">
        <v>2</v>
      </c>
      <c r="D124" s="19">
        <v>1023</v>
      </c>
      <c r="E124" s="19">
        <v>1030</v>
      </c>
      <c r="F124" s="19">
        <v>101</v>
      </c>
      <c r="G124" s="19">
        <v>164</v>
      </c>
    </row>
    <row r="125" spans="2:7" ht="15">
      <c r="B125" s="12" t="s">
        <v>22</v>
      </c>
      <c r="C125" s="3">
        <v>2</v>
      </c>
      <c r="D125" s="19">
        <v>44</v>
      </c>
      <c r="E125" s="19">
        <v>23</v>
      </c>
      <c r="F125" s="19">
        <v>32</v>
      </c>
      <c r="G125" s="19">
        <v>10</v>
      </c>
    </row>
    <row r="126" spans="2:7" ht="15">
      <c r="B126" s="12" t="s">
        <v>25</v>
      </c>
      <c r="C126" s="3">
        <v>2</v>
      </c>
      <c r="D126" s="19">
        <v>9087</v>
      </c>
      <c r="E126" s="19">
        <v>7066</v>
      </c>
      <c r="F126" s="19">
        <v>909</v>
      </c>
      <c r="G126" s="19">
        <v>1234</v>
      </c>
    </row>
    <row r="127" spans="2:7" ht="15">
      <c r="B127" s="12" t="s">
        <v>23</v>
      </c>
      <c r="C127" s="3">
        <v>2</v>
      </c>
      <c r="D127" s="19">
        <v>171</v>
      </c>
      <c r="E127" s="19"/>
      <c r="F127" s="19">
        <v>14</v>
      </c>
      <c r="G127" s="19"/>
    </row>
    <row r="128" spans="2:7" ht="15">
      <c r="B128" s="12" t="s">
        <v>24</v>
      </c>
      <c r="C128" s="3">
        <v>2</v>
      </c>
      <c r="D128" s="19">
        <v>56</v>
      </c>
      <c r="E128" s="19"/>
      <c r="F128" s="19">
        <v>87</v>
      </c>
      <c r="G128" s="19"/>
    </row>
    <row r="129" spans="2:7" ht="15">
      <c r="B129" s="12" t="s">
        <v>26</v>
      </c>
      <c r="C129" s="3">
        <v>2</v>
      </c>
      <c r="D129" s="19">
        <v>461</v>
      </c>
      <c r="E129" s="19">
        <v>339</v>
      </c>
      <c r="F129" s="19"/>
      <c r="G129" s="19"/>
    </row>
    <row r="130" spans="2:7" ht="15">
      <c r="B130" s="12" t="s">
        <v>0</v>
      </c>
      <c r="C130" s="3">
        <v>1</v>
      </c>
      <c r="D130" s="19">
        <v>193</v>
      </c>
      <c r="E130" s="19">
        <v>88</v>
      </c>
      <c r="F130" s="19">
        <v>258</v>
      </c>
      <c r="G130" s="19">
        <v>200</v>
      </c>
    </row>
    <row r="131" spans="2:7" ht="15">
      <c r="B131" s="12" t="s">
        <v>1</v>
      </c>
      <c r="C131" s="3">
        <v>1</v>
      </c>
      <c r="D131" s="19">
        <v>1287</v>
      </c>
      <c r="E131" s="19">
        <v>954</v>
      </c>
      <c r="F131" s="19">
        <v>810</v>
      </c>
      <c r="G131" s="19">
        <v>620</v>
      </c>
    </row>
    <row r="132" spans="2:7" ht="15">
      <c r="B132" s="12" t="s">
        <v>5</v>
      </c>
      <c r="C132" s="3">
        <v>1</v>
      </c>
      <c r="D132" s="19">
        <v>256</v>
      </c>
      <c r="E132" s="19">
        <v>400</v>
      </c>
      <c r="F132" s="19">
        <v>32</v>
      </c>
      <c r="G132" s="19">
        <v>36</v>
      </c>
    </row>
    <row r="133" spans="2:7" ht="15">
      <c r="B133" s="12" t="s">
        <v>10</v>
      </c>
      <c r="C133" s="3">
        <v>1</v>
      </c>
      <c r="D133" s="19">
        <v>3532</v>
      </c>
      <c r="E133" s="19">
        <v>2218</v>
      </c>
      <c r="F133" s="19">
        <v>1090</v>
      </c>
      <c r="G133" s="19">
        <v>1105</v>
      </c>
    </row>
    <row r="134" spans="2:7" ht="15">
      <c r="B134" s="12" t="s">
        <v>6</v>
      </c>
      <c r="C134" s="3">
        <v>1</v>
      </c>
      <c r="D134" s="19">
        <v>58</v>
      </c>
      <c r="E134" s="19">
        <v>41</v>
      </c>
      <c r="F134" s="19">
        <v>375</v>
      </c>
      <c r="G134" s="19">
        <v>381</v>
      </c>
    </row>
    <row r="135" spans="2:7" ht="15">
      <c r="B135" s="12" t="s">
        <v>7</v>
      </c>
      <c r="C135" s="3">
        <v>1</v>
      </c>
      <c r="D135" s="19">
        <v>12</v>
      </c>
      <c r="E135" s="19">
        <v>16</v>
      </c>
      <c r="F135" s="19">
        <v>2</v>
      </c>
      <c r="G135" s="19">
        <v>5</v>
      </c>
    </row>
    <row r="136" spans="2:7" ht="15">
      <c r="B136" s="12" t="s">
        <v>8</v>
      </c>
      <c r="C136" s="3">
        <v>1</v>
      </c>
      <c r="D136" s="19">
        <v>72</v>
      </c>
      <c r="E136" s="19">
        <v>63</v>
      </c>
      <c r="F136" s="19">
        <v>42</v>
      </c>
      <c r="G136" s="19">
        <v>78</v>
      </c>
    </row>
    <row r="137" spans="2:7" ht="15">
      <c r="B137" s="12" t="s">
        <v>9</v>
      </c>
      <c r="C137" s="3">
        <v>1</v>
      </c>
      <c r="D137" s="19">
        <v>8380</v>
      </c>
      <c r="E137" s="19">
        <v>7573</v>
      </c>
      <c r="F137" s="19">
        <v>4747</v>
      </c>
      <c r="G137" s="19">
        <v>4960</v>
      </c>
    </row>
    <row r="138" spans="2:7" ht="15">
      <c r="B138" s="12" t="s">
        <v>27</v>
      </c>
      <c r="C138" s="3">
        <v>1</v>
      </c>
      <c r="D138" s="19">
        <v>5271</v>
      </c>
      <c r="E138" s="19">
        <v>4488</v>
      </c>
      <c r="F138" s="19">
        <v>518</v>
      </c>
      <c r="G138" s="19">
        <v>396</v>
      </c>
    </row>
    <row r="139" spans="2:7" ht="15">
      <c r="B139" s="12" t="s">
        <v>11</v>
      </c>
      <c r="C139" s="3">
        <v>1</v>
      </c>
      <c r="D139" s="19">
        <v>1530</v>
      </c>
      <c r="E139" s="19">
        <v>907</v>
      </c>
      <c r="F139" s="19">
        <v>244</v>
      </c>
      <c r="G139" s="19">
        <v>200</v>
      </c>
    </row>
    <row r="140" spans="2:7" ht="15">
      <c r="B140" s="12" t="s">
        <v>3</v>
      </c>
      <c r="C140" s="3">
        <v>1</v>
      </c>
      <c r="D140" s="19">
        <v>28</v>
      </c>
      <c r="E140" s="19">
        <v>35</v>
      </c>
      <c r="F140" s="19">
        <v>36</v>
      </c>
      <c r="G140" s="19">
        <v>13</v>
      </c>
    </row>
    <row r="141" spans="2:7" ht="15">
      <c r="B141" s="12" t="s">
        <v>12</v>
      </c>
      <c r="C141" s="3">
        <v>1</v>
      </c>
      <c r="D141" s="19">
        <v>60</v>
      </c>
      <c r="E141" s="19">
        <v>38</v>
      </c>
      <c r="F141" s="19"/>
      <c r="G141" s="19"/>
    </row>
    <row r="142" spans="2:7" ht="15">
      <c r="B142" s="12" t="s">
        <v>13</v>
      </c>
      <c r="C142" s="3">
        <v>1</v>
      </c>
      <c r="D142" s="19">
        <v>219</v>
      </c>
      <c r="E142" s="19">
        <v>141</v>
      </c>
      <c r="F142" s="19">
        <v>31</v>
      </c>
      <c r="G142" s="19">
        <v>18</v>
      </c>
    </row>
    <row r="143" spans="2:7" ht="15">
      <c r="B143" s="12" t="s">
        <v>14</v>
      </c>
      <c r="C143" s="3">
        <v>1</v>
      </c>
      <c r="D143" s="19">
        <v>11147</v>
      </c>
      <c r="E143" s="19">
        <v>9749</v>
      </c>
      <c r="F143" s="19">
        <v>1473</v>
      </c>
      <c r="G143" s="19">
        <v>1230</v>
      </c>
    </row>
    <row r="144" spans="2:7" ht="15">
      <c r="B144" s="12" t="s">
        <v>16</v>
      </c>
      <c r="C144" s="3">
        <v>1</v>
      </c>
      <c r="D144" s="19">
        <v>6</v>
      </c>
      <c r="E144" s="19">
        <v>9</v>
      </c>
      <c r="F144" s="19">
        <v>2</v>
      </c>
      <c r="G144" s="19">
        <v>3</v>
      </c>
    </row>
    <row r="145" spans="2:7" ht="15">
      <c r="B145" s="12" t="s">
        <v>17</v>
      </c>
      <c r="C145" s="3">
        <v>1</v>
      </c>
      <c r="D145" s="19">
        <v>23</v>
      </c>
      <c r="E145" s="19">
        <v>28</v>
      </c>
      <c r="F145" s="19">
        <v>10</v>
      </c>
      <c r="G145" s="19">
        <v>73</v>
      </c>
    </row>
    <row r="146" spans="2:7" ht="15">
      <c r="B146" s="12" t="s">
        <v>15</v>
      </c>
      <c r="C146" s="3">
        <v>1</v>
      </c>
      <c r="D146" s="19">
        <v>17</v>
      </c>
      <c r="E146" s="19">
        <v>26</v>
      </c>
      <c r="F146" s="19">
        <v>13</v>
      </c>
      <c r="G146" s="19">
        <v>17</v>
      </c>
    </row>
    <row r="147" spans="2:7" ht="15">
      <c r="B147" s="12" t="s">
        <v>19</v>
      </c>
      <c r="C147" s="3">
        <v>1</v>
      </c>
      <c r="D147" s="19">
        <v>696</v>
      </c>
      <c r="E147" s="19">
        <v>696</v>
      </c>
      <c r="F147" s="19">
        <v>3783</v>
      </c>
      <c r="G147" s="19">
        <v>3988</v>
      </c>
    </row>
    <row r="148" spans="2:7" ht="15">
      <c r="B148" s="12" t="s">
        <v>20</v>
      </c>
      <c r="C148" s="3">
        <v>1</v>
      </c>
      <c r="D148" s="19">
        <v>535</v>
      </c>
      <c r="E148" s="19">
        <v>388</v>
      </c>
      <c r="F148" s="19">
        <v>311</v>
      </c>
      <c r="G148" s="19">
        <v>498</v>
      </c>
    </row>
    <row r="149" spans="2:7" ht="15">
      <c r="B149" s="12" t="s">
        <v>21</v>
      </c>
      <c r="C149" s="3">
        <v>1</v>
      </c>
      <c r="D149" s="19">
        <v>1110</v>
      </c>
      <c r="E149" s="19">
        <v>1299</v>
      </c>
      <c r="F149" s="19">
        <v>136</v>
      </c>
      <c r="G149" s="19">
        <v>132</v>
      </c>
    </row>
    <row r="150" spans="2:7" ht="15">
      <c r="B150" s="12" t="s">
        <v>22</v>
      </c>
      <c r="C150" s="3">
        <v>1</v>
      </c>
      <c r="D150" s="19">
        <v>13</v>
      </c>
      <c r="E150" s="19">
        <v>18</v>
      </c>
      <c r="F150" s="19">
        <v>4</v>
      </c>
      <c r="G150" s="19">
        <v>11</v>
      </c>
    </row>
    <row r="151" spans="2:7" ht="15">
      <c r="B151" s="12" t="s">
        <v>25</v>
      </c>
      <c r="C151" s="3">
        <v>1</v>
      </c>
      <c r="D151" s="19">
        <v>8677</v>
      </c>
      <c r="E151" s="19">
        <v>6753</v>
      </c>
      <c r="F151" s="19">
        <v>993</v>
      </c>
      <c r="G151" s="19">
        <v>1179</v>
      </c>
    </row>
    <row r="152" spans="2:7" ht="15">
      <c r="B152" s="12" t="s">
        <v>23</v>
      </c>
      <c r="C152" s="3">
        <v>1</v>
      </c>
      <c r="D152" s="19">
        <v>91</v>
      </c>
      <c r="E152" s="19"/>
      <c r="F152" s="19">
        <v>7</v>
      </c>
      <c r="G152" s="19"/>
    </row>
    <row r="153" spans="2:7" ht="15">
      <c r="B153" s="12" t="s">
        <v>24</v>
      </c>
      <c r="C153" s="3">
        <v>1</v>
      </c>
      <c r="D153" s="19">
        <v>31</v>
      </c>
      <c r="E153" s="19"/>
      <c r="F153" s="19">
        <v>87</v>
      </c>
      <c r="G153" s="19"/>
    </row>
    <row r="154" spans="2:7" ht="15">
      <c r="B154" s="12" t="s">
        <v>26</v>
      </c>
      <c r="C154" s="3">
        <v>1</v>
      </c>
      <c r="D154" s="19">
        <v>162</v>
      </c>
      <c r="E154" s="19">
        <v>253</v>
      </c>
      <c r="F154" s="19"/>
      <c r="G154" s="19"/>
    </row>
  </sheetData>
  <autoFilter ref="B4:G4">
    <sortState ref="B5:G154">
      <sortCondition sortBy="value" ref="B5:B154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37"/>
  <sheetViews>
    <sheetView showGridLines="0" workbookViewId="0" topLeftCell="A1"/>
  </sheetViews>
  <sheetFormatPr defaultColWidth="9.140625" defaultRowHeight="15"/>
  <cols>
    <col min="1" max="1" width="3.140625" style="0" customWidth="1"/>
    <col min="2" max="2" width="17.7109375" style="2" customWidth="1"/>
    <col min="3" max="5" width="17.7109375" style="0" customWidth="1"/>
    <col min="6" max="6" width="17.7109375" style="2" customWidth="1"/>
    <col min="7" max="11" width="17.7109375" style="0" customWidth="1"/>
    <col min="12" max="12" width="4.57421875" style="0" customWidth="1"/>
  </cols>
  <sheetData>
    <row r="2" s="2" customFormat="1" ht="15">
      <c r="B2" s="9" t="s">
        <v>46</v>
      </c>
    </row>
    <row r="3" s="2" customFormat="1" ht="15">
      <c r="B3" s="9" t="s">
        <v>49</v>
      </c>
    </row>
    <row r="4" spans="13:17" ht="15">
      <c r="M4" s="2"/>
      <c r="N4" s="2"/>
      <c r="O4" s="2"/>
      <c r="P4" s="2"/>
      <c r="Q4" s="2"/>
    </row>
    <row r="5" spans="2:11" s="7" customFormat="1" ht="27.6" customHeight="1">
      <c r="B5" s="10" t="s">
        <v>30</v>
      </c>
      <c r="C5" s="11" t="s">
        <v>56</v>
      </c>
      <c r="D5" s="11" t="s">
        <v>59</v>
      </c>
      <c r="E5" s="10" t="s">
        <v>36</v>
      </c>
      <c r="F5" s="11" t="s">
        <v>57</v>
      </c>
      <c r="G5" s="11" t="s">
        <v>60</v>
      </c>
      <c r="H5" s="10" t="s">
        <v>36</v>
      </c>
      <c r="I5" s="11" t="s">
        <v>58</v>
      </c>
      <c r="J5" s="11" t="s">
        <v>61</v>
      </c>
      <c r="K5" s="10" t="s">
        <v>36</v>
      </c>
    </row>
    <row r="6" spans="2:11" ht="15">
      <c r="B6" s="12" t="s">
        <v>0</v>
      </c>
      <c r="C6" s="19">
        <v>315</v>
      </c>
      <c r="D6" s="19">
        <v>473</v>
      </c>
      <c r="E6" s="18">
        <f>((D6/C6)-1)*100</f>
        <v>50.15873015873016</v>
      </c>
      <c r="F6" s="19">
        <v>123</v>
      </c>
      <c r="G6" s="19">
        <v>146</v>
      </c>
      <c r="H6" s="18">
        <f>((G6/F6)-1)*100</f>
        <v>18.699186991869922</v>
      </c>
      <c r="I6" s="19"/>
      <c r="J6" s="19"/>
      <c r="K6" s="18"/>
    </row>
    <row r="7" spans="2:14" ht="15">
      <c r="B7" s="12" t="s">
        <v>1</v>
      </c>
      <c r="C7" s="19">
        <v>226</v>
      </c>
      <c r="D7" s="19">
        <v>2013</v>
      </c>
      <c r="E7" s="18">
        <f>((D7/C7)-1)*100</f>
        <v>790.70796460177</v>
      </c>
      <c r="F7" s="19">
        <v>65</v>
      </c>
      <c r="G7" s="19">
        <v>67</v>
      </c>
      <c r="H7" s="18">
        <f>((G7/F7)-1)*100</f>
        <v>3.076923076923066</v>
      </c>
      <c r="I7" s="19">
        <v>115</v>
      </c>
      <c r="J7" s="19">
        <v>286</v>
      </c>
      <c r="K7" s="18">
        <f>((J7/I7)-1)*100</f>
        <v>148.69565217391303</v>
      </c>
      <c r="M7" s="7" t="s">
        <v>31</v>
      </c>
      <c r="N7" s="2" t="s">
        <v>33</v>
      </c>
    </row>
    <row r="8" spans="2:14" ht="15">
      <c r="B8" s="12" t="s">
        <v>2</v>
      </c>
      <c r="C8" s="19"/>
      <c r="D8" s="19"/>
      <c r="E8" s="18"/>
      <c r="F8" s="19"/>
      <c r="G8" s="19"/>
      <c r="H8" s="18"/>
      <c r="I8" s="19"/>
      <c r="J8" s="19"/>
      <c r="K8" s="18"/>
      <c r="M8" s="7" t="s">
        <v>32</v>
      </c>
      <c r="N8" s="2" t="s">
        <v>34</v>
      </c>
    </row>
    <row r="9" spans="2:11" ht="15">
      <c r="B9" s="12" t="s">
        <v>3</v>
      </c>
      <c r="C9" s="19">
        <v>36</v>
      </c>
      <c r="D9" s="19">
        <v>20</v>
      </c>
      <c r="E9" s="18">
        <f>((D9/C9)-1)*100</f>
        <v>-44.44444444444444</v>
      </c>
      <c r="F9" s="19">
        <v>1</v>
      </c>
      <c r="G9" s="19">
        <v>4</v>
      </c>
      <c r="H9" s="18">
        <f>((G9/F9)-1)*100</f>
        <v>300</v>
      </c>
      <c r="I9" s="19">
        <v>38</v>
      </c>
      <c r="J9" s="19">
        <v>40</v>
      </c>
      <c r="K9" s="18">
        <f>((J9/I9)-1)*100</f>
        <v>5.263157894736836</v>
      </c>
    </row>
    <row r="10" spans="2:11" ht="15">
      <c r="B10" s="12" t="s">
        <v>4</v>
      </c>
      <c r="C10" s="19"/>
      <c r="D10" s="19"/>
      <c r="E10" s="18"/>
      <c r="F10" s="19"/>
      <c r="G10" s="19"/>
      <c r="H10" s="18"/>
      <c r="I10" s="19"/>
      <c r="J10" s="19"/>
      <c r="K10" s="18"/>
    </row>
    <row r="11" spans="2:11" ht="15">
      <c r="B11" s="12" t="s">
        <v>39</v>
      </c>
      <c r="C11" s="19">
        <v>20</v>
      </c>
      <c r="D11" s="19">
        <v>80</v>
      </c>
      <c r="E11" s="18">
        <f>((D11/C11)-1)*100</f>
        <v>300</v>
      </c>
      <c r="F11" s="19">
        <v>58</v>
      </c>
      <c r="G11" s="19">
        <v>28</v>
      </c>
      <c r="H11" s="18">
        <f aca="true" t="shared" si="0" ref="H11:H18">((G11/F11)-1)*100</f>
        <v>-51.72413793103448</v>
      </c>
      <c r="I11" s="19">
        <v>3</v>
      </c>
      <c r="J11" s="19">
        <v>7</v>
      </c>
      <c r="K11" s="18">
        <f>((J11/I11)-1)*100</f>
        <v>133.33333333333334</v>
      </c>
    </row>
    <row r="12" spans="2:11" ht="15">
      <c r="B12" s="12" t="s">
        <v>6</v>
      </c>
      <c r="C12" s="19">
        <v>25</v>
      </c>
      <c r="D12" s="19">
        <v>70</v>
      </c>
      <c r="E12" s="18">
        <f>((D12/C12)-1)*100</f>
        <v>179.99999999999997</v>
      </c>
      <c r="F12" s="19">
        <v>1</v>
      </c>
      <c r="G12" s="19">
        <v>0</v>
      </c>
      <c r="H12" s="18">
        <f t="shared" si="0"/>
        <v>-100</v>
      </c>
      <c r="I12" s="19"/>
      <c r="J12" s="19"/>
      <c r="K12" s="18"/>
    </row>
    <row r="13" spans="2:11" ht="15">
      <c r="B13" s="12" t="s">
        <v>7</v>
      </c>
      <c r="C13" s="19">
        <v>12</v>
      </c>
      <c r="D13" s="19">
        <v>8</v>
      </c>
      <c r="E13" s="18">
        <f>((D13/C13)-1)*100</f>
        <v>-33.333333333333336</v>
      </c>
      <c r="F13" s="19">
        <v>8</v>
      </c>
      <c r="G13" s="19">
        <v>1</v>
      </c>
      <c r="H13" s="18">
        <f t="shared" si="0"/>
        <v>-87.5</v>
      </c>
      <c r="I13" s="19"/>
      <c r="J13" s="19"/>
      <c r="K13" s="18"/>
    </row>
    <row r="14" spans="2:11" ht="15">
      <c r="B14" s="12" t="s">
        <v>8</v>
      </c>
      <c r="C14" s="19">
        <v>12</v>
      </c>
      <c r="D14" s="19">
        <v>147</v>
      </c>
      <c r="E14" s="18">
        <f>((D14/C14)-1)*100</f>
        <v>1125</v>
      </c>
      <c r="F14" s="19">
        <v>8</v>
      </c>
      <c r="G14" s="19">
        <v>3</v>
      </c>
      <c r="H14" s="18">
        <f t="shared" si="0"/>
        <v>-62.5</v>
      </c>
      <c r="I14" s="19">
        <v>3</v>
      </c>
      <c r="J14" s="19">
        <v>4</v>
      </c>
      <c r="K14" s="18">
        <f>((J14/I14)-1)*100</f>
        <v>33.33333333333333</v>
      </c>
    </row>
    <row r="15" spans="2:11" ht="15">
      <c r="B15" s="12" t="s">
        <v>9</v>
      </c>
      <c r="C15" s="19">
        <v>1422</v>
      </c>
      <c r="D15" s="19">
        <v>3116</v>
      </c>
      <c r="E15" s="18">
        <f>((D15/C15)-1)*100</f>
        <v>119.12798874824193</v>
      </c>
      <c r="F15" s="19">
        <v>434</v>
      </c>
      <c r="G15" s="19">
        <v>615</v>
      </c>
      <c r="H15" s="18">
        <f t="shared" si="0"/>
        <v>41.70506912442396</v>
      </c>
      <c r="I15" s="19">
        <v>1596</v>
      </c>
      <c r="J15" s="19">
        <v>624</v>
      </c>
      <c r="K15" s="18">
        <f>((J15/I15)-1)*100</f>
        <v>-60.902255639097746</v>
      </c>
    </row>
    <row r="16" spans="2:11" ht="15">
      <c r="B16" s="12" t="s">
        <v>40</v>
      </c>
      <c r="C16" s="19"/>
      <c r="D16" s="19"/>
      <c r="E16" s="18"/>
      <c r="F16" s="19">
        <v>310</v>
      </c>
      <c r="G16" s="19">
        <v>325</v>
      </c>
      <c r="H16" s="18">
        <f t="shared" si="0"/>
        <v>4.8387096774193505</v>
      </c>
      <c r="I16" s="19">
        <v>350</v>
      </c>
      <c r="J16" s="19">
        <v>229</v>
      </c>
      <c r="K16" s="18">
        <f>((J16/I16)-1)*100</f>
        <v>-34.57142857142858</v>
      </c>
    </row>
    <row r="17" spans="2:11" ht="15">
      <c r="B17" s="12" t="s">
        <v>11</v>
      </c>
      <c r="C17" s="19">
        <v>42</v>
      </c>
      <c r="D17" s="19">
        <v>25</v>
      </c>
      <c r="E17" s="18">
        <f>((D17/C17)-1)*100</f>
        <v>-40.476190476190474</v>
      </c>
      <c r="F17" s="19">
        <v>3</v>
      </c>
      <c r="G17" s="19">
        <v>1</v>
      </c>
      <c r="H17" s="18">
        <f t="shared" si="0"/>
        <v>-66.66666666666667</v>
      </c>
      <c r="I17" s="19">
        <v>6</v>
      </c>
      <c r="J17" s="19">
        <v>6</v>
      </c>
      <c r="K17" s="18">
        <f>((J17/I17)-1)*100</f>
        <v>0</v>
      </c>
    </row>
    <row r="18" spans="2:11" ht="15">
      <c r="B18" s="12" t="s">
        <v>12</v>
      </c>
      <c r="C18" s="19"/>
      <c r="D18" s="19"/>
      <c r="E18" s="18"/>
      <c r="F18" s="19">
        <v>2</v>
      </c>
      <c r="G18" s="19">
        <v>0</v>
      </c>
      <c r="H18" s="18">
        <f t="shared" si="0"/>
        <v>-100</v>
      </c>
      <c r="I18" s="19">
        <v>28</v>
      </c>
      <c r="J18" s="19">
        <v>2</v>
      </c>
      <c r="K18" s="18">
        <f>((J18/I18)-1)*100</f>
        <v>-92.85714285714286</v>
      </c>
    </row>
    <row r="19" spans="2:11" ht="15">
      <c r="B19" s="12" t="s">
        <v>13</v>
      </c>
      <c r="C19" s="19"/>
      <c r="D19" s="19"/>
      <c r="E19" s="18"/>
      <c r="F19" s="19"/>
      <c r="G19" s="19"/>
      <c r="H19" s="18"/>
      <c r="I19" s="19"/>
      <c r="J19" s="19"/>
      <c r="K19" s="18"/>
    </row>
    <row r="20" spans="2:11" ht="15">
      <c r="B20" s="12" t="s">
        <v>14</v>
      </c>
      <c r="C20" s="19">
        <v>280</v>
      </c>
      <c r="D20" s="19">
        <v>609</v>
      </c>
      <c r="E20" s="18">
        <f>((D20/C20)-1)*100</f>
        <v>117.49999999999999</v>
      </c>
      <c r="F20" s="19">
        <v>94</v>
      </c>
      <c r="G20" s="19">
        <v>132</v>
      </c>
      <c r="H20" s="18">
        <f>((G20/F20)-1)*100</f>
        <v>40.42553191489362</v>
      </c>
      <c r="I20" s="19">
        <v>827</v>
      </c>
      <c r="J20" s="19">
        <v>305</v>
      </c>
      <c r="K20" s="18">
        <f>((J20/I20)-1)*100</f>
        <v>-63.119709794437725</v>
      </c>
    </row>
    <row r="21" spans="2:11" ht="15">
      <c r="B21" s="12" t="s">
        <v>15</v>
      </c>
      <c r="C21" s="19">
        <v>2</v>
      </c>
      <c r="D21" s="19">
        <v>6</v>
      </c>
      <c r="E21" s="18">
        <f>((D21/C21)-1)*100</f>
        <v>200</v>
      </c>
      <c r="F21" s="19">
        <v>1</v>
      </c>
      <c r="G21" s="19">
        <v>2</v>
      </c>
      <c r="H21" s="18">
        <f>((G21/F21)-1)*100</f>
        <v>100</v>
      </c>
      <c r="I21" s="19">
        <v>1</v>
      </c>
      <c r="J21" s="19">
        <v>0</v>
      </c>
      <c r="K21" s="18">
        <f>((J21/I21)-1)*100</f>
        <v>-100</v>
      </c>
    </row>
    <row r="22" spans="2:11" ht="15">
      <c r="B22" s="12" t="s">
        <v>16</v>
      </c>
      <c r="C22" s="19">
        <v>9</v>
      </c>
      <c r="D22" s="19">
        <v>8</v>
      </c>
      <c r="E22" s="18">
        <f>((D22/C22)-1)*100</f>
        <v>-11.111111111111116</v>
      </c>
      <c r="F22" s="19">
        <v>4</v>
      </c>
      <c r="G22" s="19">
        <v>7</v>
      </c>
      <c r="H22" s="18">
        <f>((G22/F22)-1)*100</f>
        <v>75</v>
      </c>
      <c r="I22" s="19">
        <v>3</v>
      </c>
      <c r="J22" s="19">
        <v>0</v>
      </c>
      <c r="K22" s="18">
        <f>((J22/I22)-1)*100</f>
        <v>-100</v>
      </c>
    </row>
    <row r="23" spans="2:11" ht="15">
      <c r="B23" s="12" t="s">
        <v>17</v>
      </c>
      <c r="C23" s="19">
        <v>4</v>
      </c>
      <c r="D23" s="19">
        <v>6</v>
      </c>
      <c r="E23" s="18">
        <f>((D23/C23)-1)*100</f>
        <v>50</v>
      </c>
      <c r="F23" s="19">
        <v>5</v>
      </c>
      <c r="G23" s="19">
        <v>5</v>
      </c>
      <c r="H23" s="18">
        <f>((G23/F23)-1)*100</f>
        <v>0</v>
      </c>
      <c r="I23" s="19">
        <v>5</v>
      </c>
      <c r="J23" s="19">
        <v>1</v>
      </c>
      <c r="K23" s="18">
        <f>((J23/I23)-1)*100</f>
        <v>-80</v>
      </c>
    </row>
    <row r="24" spans="2:11" ht="15">
      <c r="B24" s="12" t="s">
        <v>18</v>
      </c>
      <c r="C24" s="19"/>
      <c r="D24" s="19"/>
      <c r="E24" s="18"/>
      <c r="F24" s="19"/>
      <c r="G24" s="19"/>
      <c r="H24" s="18"/>
      <c r="I24" s="19"/>
      <c r="J24" s="19"/>
      <c r="K24" s="18"/>
    </row>
    <row r="25" spans="2:11" ht="15">
      <c r="B25" s="12" t="s">
        <v>19</v>
      </c>
      <c r="C25" s="19">
        <v>2808</v>
      </c>
      <c r="D25" s="19">
        <v>2516</v>
      </c>
      <c r="E25" s="18">
        <f aca="true" t="shared" si="1" ref="E25:E31">((D25/C25)-1)*100</f>
        <v>-10.3988603988604</v>
      </c>
      <c r="F25" s="19">
        <v>94</v>
      </c>
      <c r="G25" s="19">
        <v>108</v>
      </c>
      <c r="H25" s="18">
        <f aca="true" t="shared" si="2" ref="H25:H34">((G25/F25)-1)*100</f>
        <v>14.893617021276606</v>
      </c>
      <c r="I25" s="19">
        <v>2</v>
      </c>
      <c r="J25" s="19">
        <v>0</v>
      </c>
      <c r="K25" s="18">
        <f>((J25/I25)-1)*100</f>
        <v>-100</v>
      </c>
    </row>
    <row r="26" spans="2:11" ht="15">
      <c r="B26" s="12" t="s">
        <v>20</v>
      </c>
      <c r="C26" s="19">
        <v>83</v>
      </c>
      <c r="D26" s="19">
        <v>233</v>
      </c>
      <c r="E26" s="18">
        <f t="shared" si="1"/>
        <v>180.72289156626505</v>
      </c>
      <c r="F26" s="19">
        <v>8</v>
      </c>
      <c r="G26" s="19">
        <v>11</v>
      </c>
      <c r="H26" s="18">
        <f t="shared" si="2"/>
        <v>37.5</v>
      </c>
      <c r="I26" s="19"/>
      <c r="J26" s="19"/>
      <c r="K26" s="18"/>
    </row>
    <row r="27" spans="2:11" ht="15">
      <c r="B27" s="12" t="s">
        <v>21</v>
      </c>
      <c r="C27" s="19">
        <v>2</v>
      </c>
      <c r="D27" s="19">
        <v>0</v>
      </c>
      <c r="E27" s="18">
        <f t="shared" si="1"/>
        <v>-100</v>
      </c>
      <c r="F27" s="19">
        <v>1</v>
      </c>
      <c r="G27" s="19">
        <v>5</v>
      </c>
      <c r="H27" s="18">
        <f t="shared" si="2"/>
        <v>400</v>
      </c>
      <c r="I27" s="19"/>
      <c r="J27" s="19"/>
      <c r="K27" s="18"/>
    </row>
    <row r="28" spans="2:11" ht="15">
      <c r="B28" s="12" t="s">
        <v>22</v>
      </c>
      <c r="C28" s="19">
        <v>27</v>
      </c>
      <c r="D28" s="19">
        <v>14</v>
      </c>
      <c r="E28" s="18">
        <f t="shared" si="1"/>
        <v>-48.14814814814815</v>
      </c>
      <c r="F28" s="19">
        <v>1</v>
      </c>
      <c r="G28" s="19">
        <v>0</v>
      </c>
      <c r="H28" s="18">
        <f t="shared" si="2"/>
        <v>-100</v>
      </c>
      <c r="I28" s="19">
        <v>1</v>
      </c>
      <c r="J28" s="19">
        <v>3</v>
      </c>
      <c r="K28" s="18">
        <f>((J28/I28)-1)*100</f>
        <v>200</v>
      </c>
    </row>
    <row r="29" spans="2:11" ht="15">
      <c r="B29" s="12" t="s">
        <v>23</v>
      </c>
      <c r="C29" s="19">
        <v>4</v>
      </c>
      <c r="D29" s="19">
        <v>3</v>
      </c>
      <c r="E29" s="18">
        <f t="shared" si="1"/>
        <v>-25</v>
      </c>
      <c r="F29" s="19">
        <v>1</v>
      </c>
      <c r="G29" s="19">
        <v>1</v>
      </c>
      <c r="H29" s="18">
        <f t="shared" si="2"/>
        <v>0</v>
      </c>
      <c r="I29" s="19"/>
      <c r="J29" s="19"/>
      <c r="K29" s="18"/>
    </row>
    <row r="30" spans="2:11" ht="15">
      <c r="B30" s="12" t="s">
        <v>24</v>
      </c>
      <c r="C30" s="19">
        <v>6</v>
      </c>
      <c r="D30" s="19"/>
      <c r="E30" s="18">
        <f t="shared" si="1"/>
        <v>-100</v>
      </c>
      <c r="F30" s="19">
        <v>2</v>
      </c>
      <c r="G30" s="19"/>
      <c r="H30" s="18">
        <f t="shared" si="2"/>
        <v>-100</v>
      </c>
      <c r="I30" s="19"/>
      <c r="J30" s="19"/>
      <c r="K30" s="18"/>
    </row>
    <row r="31" spans="2:11" ht="15">
      <c r="B31" s="12" t="s">
        <v>25</v>
      </c>
      <c r="C31" s="19">
        <v>259</v>
      </c>
      <c r="D31" s="19">
        <v>774</v>
      </c>
      <c r="E31" s="18">
        <f t="shared" si="1"/>
        <v>198.84169884169881</v>
      </c>
      <c r="F31" s="19">
        <v>307</v>
      </c>
      <c r="G31" s="19">
        <v>444</v>
      </c>
      <c r="H31" s="18">
        <f t="shared" si="2"/>
        <v>44.62540716612378</v>
      </c>
      <c r="I31" s="19">
        <v>110</v>
      </c>
      <c r="J31" s="19">
        <v>82</v>
      </c>
      <c r="K31" s="18">
        <f>((J31/I31)-1)*100</f>
        <v>-25.454545454545453</v>
      </c>
    </row>
    <row r="32" spans="2:11" ht="15">
      <c r="B32" s="12" t="s">
        <v>26</v>
      </c>
      <c r="C32" s="19"/>
      <c r="D32" s="19"/>
      <c r="E32" s="18"/>
      <c r="F32" s="19">
        <v>7</v>
      </c>
      <c r="G32" s="19">
        <v>54</v>
      </c>
      <c r="H32" s="18">
        <f t="shared" si="2"/>
        <v>671.4285714285714</v>
      </c>
      <c r="I32" s="19">
        <v>144</v>
      </c>
      <c r="J32" s="19">
        <v>21</v>
      </c>
      <c r="K32" s="18">
        <f>((J32/I32)-1)*100</f>
        <v>-85.41666666666666</v>
      </c>
    </row>
    <row r="33" spans="2:11" ht="15">
      <c r="B33" s="12" t="s">
        <v>35</v>
      </c>
      <c r="C33" s="19">
        <v>134</v>
      </c>
      <c r="D33" s="19">
        <v>83</v>
      </c>
      <c r="E33" s="18">
        <f>((D33/C33)-1)*100</f>
        <v>-38.059701492537314</v>
      </c>
      <c r="F33" s="19">
        <v>78</v>
      </c>
      <c r="G33" s="19">
        <v>36</v>
      </c>
      <c r="H33" s="18">
        <f t="shared" si="2"/>
        <v>-53.84615384615385</v>
      </c>
      <c r="I33" s="19"/>
      <c r="J33" s="19"/>
      <c r="K33" s="18"/>
    </row>
    <row r="34" spans="2:11" s="2" customFormat="1" ht="14.25">
      <c r="B34" s="12" t="s">
        <v>29</v>
      </c>
      <c r="C34" s="23">
        <f>SUM(C6:C33)</f>
        <v>5728</v>
      </c>
      <c r="D34" s="23">
        <f>SUM(D6:D33)</f>
        <v>10204</v>
      </c>
      <c r="E34" s="22">
        <f>((D34/C34)-1)*100</f>
        <v>78.14245810055867</v>
      </c>
      <c r="F34" s="23">
        <f>SUM(F6:F33)</f>
        <v>1616</v>
      </c>
      <c r="G34" s="23">
        <f>SUM(G6:G33)</f>
        <v>1995</v>
      </c>
      <c r="H34" s="22">
        <f t="shared" si="2"/>
        <v>23.452970297029708</v>
      </c>
      <c r="I34" s="23">
        <f>SUM(I6:I33)</f>
        <v>3232</v>
      </c>
      <c r="J34" s="23">
        <f>SUM(J6:J33)</f>
        <v>1610</v>
      </c>
      <c r="K34" s="22">
        <f>((J34/I34)-1)*100</f>
        <v>-50.18564356435644</v>
      </c>
    </row>
    <row r="36" spans="7:10" ht="15">
      <c r="G36" s="2"/>
      <c r="H36" s="2"/>
      <c r="I36" s="2"/>
      <c r="J36" s="2"/>
    </row>
    <row r="37" spans="7:10" ht="15">
      <c r="G37" s="2"/>
      <c r="H37" s="2"/>
      <c r="I37" s="2"/>
      <c r="J37" s="2"/>
    </row>
  </sheetData>
  <autoFilter ref="B5:K5"/>
  <conditionalFormatting sqref="B5:K33">
    <cfRule type="cellIs" priority="9" dxfId="0" operator="equal">
      <formula>#DIV/0!</formula>
    </cfRule>
    <cfRule type="cellIs" priority="10" dxfId="0" operator="equal">
      <formula>ERROR.TYPE(B5)=2</formula>
    </cfRule>
  </conditionalFormatting>
  <conditionalFormatting sqref="B34:D34 F34:G34 I34:J34">
    <cfRule type="cellIs" priority="7" dxfId="0" operator="equal">
      <formula>#DIV/0!</formula>
    </cfRule>
    <cfRule type="cellIs" priority="8" dxfId="0" operator="equal">
      <formula>ERROR.TYPE(B34)=2</formula>
    </cfRule>
  </conditionalFormatting>
  <conditionalFormatting sqref="E34">
    <cfRule type="cellIs" priority="5" dxfId="0" operator="equal">
      <formula>#DIV/0!</formula>
    </cfRule>
    <cfRule type="cellIs" priority="6" dxfId="0" operator="equal">
      <formula>ERROR.TYPE(E34)=2</formula>
    </cfRule>
  </conditionalFormatting>
  <conditionalFormatting sqref="H34">
    <cfRule type="cellIs" priority="3" dxfId="0" operator="equal">
      <formula>#DIV/0!</formula>
    </cfRule>
    <cfRule type="cellIs" priority="4" dxfId="0" operator="equal">
      <formula>ERROR.TYPE(H34)=2</formula>
    </cfRule>
  </conditionalFormatting>
  <conditionalFormatting sqref="K34">
    <cfRule type="cellIs" priority="1" dxfId="0" operator="equal">
      <formula>#DIV/0!</formula>
    </cfRule>
    <cfRule type="cellIs" priority="2" dxfId="0" operator="equal">
      <formula>ERROR.TYPE(K34)=2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D2:AD3"/>
  <sheetViews>
    <sheetView showGridLines="0" workbookViewId="0" topLeftCell="A1"/>
  </sheetViews>
  <sheetFormatPr defaultColWidth="9.140625" defaultRowHeight="15"/>
  <cols>
    <col min="1" max="1" width="4.8515625" style="24" customWidth="1"/>
    <col min="2" max="29" width="8.8515625" style="24" customWidth="1"/>
    <col min="30" max="30" width="9.140625" style="24" hidden="1" customWidth="1"/>
    <col min="31" max="16384" width="8.8515625" style="24" customWidth="1"/>
  </cols>
  <sheetData>
    <row r="1" ht="15"/>
    <row r="2" ht="15">
      <c r="AD2" s="24" t="s">
        <v>37</v>
      </c>
    </row>
    <row r="3" ht="15">
      <c r="AD3" s="24" t="s">
        <v>38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Ordonez</dc:creator>
  <cp:keywords/>
  <dc:description/>
  <cp:lastModifiedBy>Manuel Ordonez</cp:lastModifiedBy>
  <dcterms:created xsi:type="dcterms:W3CDTF">2017-04-25T14:17:57Z</dcterms:created>
  <dcterms:modified xsi:type="dcterms:W3CDTF">2017-08-02T14:28:39Z</dcterms:modified>
  <cp:category/>
  <cp:version/>
  <cp:contentType/>
  <cp:contentStatus/>
</cp:coreProperties>
</file>