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esktop\STATS MC- 2016-05\"/>
    </mc:Choice>
  </mc:AlternateContent>
  <bookViews>
    <workbookView xWindow="0" yWindow="0" windowWidth="28800" windowHeight="14700"/>
  </bookViews>
  <sheets>
    <sheet name="Index" sheetId="1" r:id="rId1"/>
    <sheet name="Cummulative" sheetId="2" r:id="rId2"/>
    <sheet name="Monthly" sheetId="3" r:id="rId3"/>
    <sheet name="Charts" sheetId="4" r:id="rId4"/>
  </sheets>
  <externalReferences>
    <externalReference r:id="rId5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4" l="1"/>
  <c r="D35" i="4"/>
  <c r="D34" i="4"/>
  <c r="D33" i="4"/>
  <c r="D32" i="4"/>
  <c r="D10" i="3"/>
  <c r="C10" i="3"/>
  <c r="E9" i="3"/>
  <c r="E8" i="3"/>
  <c r="E7" i="3"/>
  <c r="E6" i="3"/>
  <c r="E5" i="3"/>
  <c r="C10" i="2"/>
  <c r="D10" i="2" s="1"/>
  <c r="B10" i="2"/>
  <c r="D9" i="2"/>
  <c r="D8" i="2"/>
  <c r="D7" i="2"/>
  <c r="D6" i="2"/>
  <c r="D5" i="2"/>
  <c r="E10" i="3" l="1"/>
</calcChain>
</file>

<file path=xl/sharedStrings.xml><?xml version="1.0" encoding="utf-8"?>
<sst xmlns="http://schemas.openxmlformats.org/spreadsheetml/2006/main" count="43" uniqueCount="31">
  <si>
    <t>ACEM registration statistics</t>
  </si>
  <si>
    <t>- Cummulative motorcycle registrations in largest European markets - January to May 2016</t>
  </si>
  <si>
    <t>- Monthly motorcycle registrations in largest European markets - May 2016</t>
  </si>
  <si>
    <t>- Charts</t>
  </si>
  <si>
    <t>Source</t>
  </si>
  <si>
    <t>ACEM CIACEM database</t>
  </si>
  <si>
    <t>Last updated</t>
  </si>
  <si>
    <t>27 June 2016</t>
  </si>
  <si>
    <t>Cummulative motorcycle registrations in largest EU markets
- May 2016 -</t>
  </si>
  <si>
    <t>Country</t>
  </si>
  <si>
    <t>Motorcycles 
2015</t>
  </si>
  <si>
    <t>Motorcycles
2016</t>
  </si>
  <si>
    <t>% 
change</t>
  </si>
  <si>
    <t>France</t>
  </si>
  <si>
    <t>Germany</t>
  </si>
  <si>
    <t>Italy</t>
  </si>
  <si>
    <t>Spain</t>
  </si>
  <si>
    <t>UK</t>
  </si>
  <si>
    <t>TOTAL</t>
  </si>
  <si>
    <t>Back to table of contents</t>
  </si>
  <si>
    <t>Monthly motorcycle registrations in the largest EU markets
- May 2016 -</t>
  </si>
  <si>
    <t>Month</t>
  </si>
  <si>
    <t>Motorcycles 
2016</t>
  </si>
  <si>
    <t>Cummulative motorcycle 
registrations in largest EU markets</t>
  </si>
  <si>
    <t>% change</t>
  </si>
  <si>
    <t>January</t>
  </si>
  <si>
    <t>February</t>
  </si>
  <si>
    <t>March</t>
  </si>
  <si>
    <t>April</t>
  </si>
  <si>
    <t>May</t>
  </si>
  <si>
    <r>
      <t xml:space="preserve">
ACEM motorcycle registration statistics 2016
</t>
    </r>
    <r>
      <rPr>
        <b/>
        <sz val="14"/>
        <color indexed="9"/>
        <rFont val="Calibri"/>
        <family val="2"/>
        <scheme val="minor"/>
      </rPr>
      <t xml:space="preserve">- May 2016 -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</si>
</sst>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2B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Fill="0"/>
    <xf numFmtId="0" fontId="8" fillId="0" borderId="0" applyFill="0"/>
    <xf numFmtId="0" fontId="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7" fillId="0" borderId="0" xfId="0" applyFont="1" applyFill="1"/>
    <xf numFmtId="0" fontId="3" fillId="0" borderId="0" xfId="2" applyFont="1"/>
    <xf numFmtId="0" fontId="7" fillId="0" borderId="0" xfId="2" applyFont="1" applyFill="1"/>
    <xf numFmtId="0" fontId="11" fillId="0" borderId="0" xfId="0" applyFont="1"/>
    <xf numFmtId="0" fontId="3" fillId="0" borderId="0" xfId="0" applyFont="1" applyAlignment="1">
      <alignment horizontal="center"/>
    </xf>
    <xf numFmtId="164" fontId="9" fillId="6" borderId="1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164" fontId="14" fillId="2" borderId="1" xfId="2" applyNumberFormat="1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3" fontId="13" fillId="3" borderId="1" xfId="2" applyNumberFormat="1" applyFont="1" applyFill="1" applyBorder="1" applyAlignment="1">
      <alignment horizontal="center" vertical="center"/>
    </xf>
    <xf numFmtId="164" fontId="14" fillId="3" borderId="1" xfId="2" applyNumberFormat="1" applyFont="1" applyFill="1" applyBorder="1" applyAlignment="1">
      <alignment horizontal="center" vertical="center"/>
    </xf>
    <xf numFmtId="0" fontId="15" fillId="4" borderId="1" xfId="3" applyFont="1" applyFill="1" applyBorder="1" applyAlignment="1">
      <alignment horizontal="center" vertical="center"/>
    </xf>
    <xf numFmtId="3" fontId="15" fillId="5" borderId="1" xfId="2" applyNumberFormat="1" applyFont="1" applyFill="1" applyBorder="1" applyAlignment="1">
      <alignment horizontal="center" vertical="center"/>
    </xf>
    <xf numFmtId="3" fontId="15" fillId="6" borderId="1" xfId="2" applyNumberFormat="1" applyFont="1" applyFill="1" applyBorder="1" applyAlignment="1">
      <alignment horizontal="center" vertical="center"/>
    </xf>
    <xf numFmtId="164" fontId="14" fillId="6" borderId="1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1" applyFont="1" applyFill="1" applyAlignment="1" applyProtection="1">
      <alignment horizontal="center" vertical="center"/>
    </xf>
    <xf numFmtId="0" fontId="10" fillId="0" borderId="0" xfId="1" quotePrefix="1" applyFont="1" applyFill="1" applyAlignment="1" applyProtection="1">
      <alignment horizontal="left" vertical="center"/>
    </xf>
    <xf numFmtId="49" fontId="10" fillId="0" borderId="0" xfId="1" applyNumberFormat="1" applyFont="1" applyFill="1" applyAlignment="1" applyProtection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15" fontId="16" fillId="0" borderId="0" xfId="0" quotePrefix="1" applyNumberFormat="1" applyFont="1" applyFill="1" applyAlignment="1">
      <alignment horizontal="left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1" fillId="0" borderId="0" xfId="0" applyFont="1"/>
    <xf numFmtId="0" fontId="12" fillId="2" borderId="1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0" fillId="0" borderId="0" xfId="0" applyFont="1"/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6" fillId="7" borderId="1" xfId="3" applyFont="1" applyFill="1" applyBorder="1" applyAlignment="1">
      <alignment horizontal="center" vertical="center"/>
    </xf>
    <xf numFmtId="0" fontId="2" fillId="7" borderId="1" xfId="2" applyFont="1" applyFill="1" applyBorder="1" applyAlignment="1">
      <alignment horizontal="center" vertical="center" wrapText="1"/>
    </xf>
    <xf numFmtId="0" fontId="10" fillId="0" borderId="0" xfId="1" applyFont="1" applyFill="1" applyAlignment="1" applyProtection="1">
      <alignment horizontal="left"/>
    </xf>
    <xf numFmtId="0" fontId="17" fillId="7" borderId="0" xfId="2" applyFont="1" applyFill="1" applyBorder="1" applyAlignment="1">
      <alignment horizontal="center" vertical="center" wrapText="1"/>
    </xf>
    <xf numFmtId="0" fontId="17" fillId="7" borderId="0" xfId="2" applyFont="1" applyFill="1" applyBorder="1" applyAlignment="1">
      <alignment horizontal="center" vertical="center"/>
    </xf>
    <xf numFmtId="0" fontId="15" fillId="4" borderId="2" xfId="2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/>
    </xf>
    <xf numFmtId="0" fontId="10" fillId="0" borderId="0" xfId="5" applyFont="1" applyFill="1" applyAlignment="1" applyProtection="1">
      <alignment horizontal="left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 vertical="center" wrapText="1"/>
    </xf>
    <xf numFmtId="0" fontId="2" fillId="7" borderId="3" xfId="2" applyFont="1" applyFill="1" applyBorder="1" applyAlignment="1">
      <alignment horizontal="center" vertical="center" wrapText="1"/>
    </xf>
    <xf numFmtId="0" fontId="2" fillId="7" borderId="4" xfId="2" applyFont="1" applyFill="1" applyBorder="1" applyAlignment="1">
      <alignment horizontal="center" vertical="center" wrapText="1"/>
    </xf>
    <xf numFmtId="0" fontId="2" fillId="7" borderId="5" xfId="2" applyFont="1" applyFill="1" applyBorder="1" applyAlignment="1">
      <alignment horizontal="center" vertical="center" wrapText="1"/>
    </xf>
  </cellXfs>
  <cellStyles count="6">
    <cellStyle name="Hyperlink" xfId="1" builtinId="8"/>
    <cellStyle name="Hyperlink 2" xfId="5"/>
    <cellStyle name="Normal" xfId="0" builtinId="0"/>
    <cellStyle name="Normal 2 3 2" xfId="4"/>
    <cellStyle name="Normal 5" xfId="3"/>
    <cellStyle name="Normal 6" xfId="2"/>
  </cellStyles>
  <dxfs count="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009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</a:rPr>
              <a:t>Cumulative motorcycle registrations in largest EU markets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333333"/>
                </a:solidFill>
                <a:latin typeface="Calibri"/>
              </a:rPr>
              <a:t>France, Germany, Italy, Spain, UK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[1]Charts!$B$41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[1]Charts!$A$42:$A$46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[1]Charts!$B$42:$B$46</c:f>
              <c:numCache>
                <c:formatCode>General</c:formatCode>
                <c:ptCount val="5"/>
                <c:pt idx="0">
                  <c:v>32606</c:v>
                </c:pt>
                <c:pt idx="1">
                  <c:v>70270</c:v>
                </c:pt>
                <c:pt idx="2">
                  <c:v>157704</c:v>
                </c:pt>
                <c:pt idx="3">
                  <c:v>241929</c:v>
                </c:pt>
                <c:pt idx="4">
                  <c:v>320615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A-4269-94FC-85B6C626B750}"/>
            </c:ext>
          </c:extLst>
        </c:ser>
        <c:ser>
          <c:idx val="1"/>
          <c:order val="1"/>
          <c:tx>
            <c:strRef>
              <c:f>[1]Charts!$C$41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[1]Charts!$A$42:$A$46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[1]Charts!$C$42:$C$46</c:f>
              <c:numCache>
                <c:formatCode>General</c:formatCode>
                <c:ptCount val="5"/>
                <c:pt idx="0">
                  <c:v>37005</c:v>
                </c:pt>
                <c:pt idx="1">
                  <c:v>83762</c:v>
                </c:pt>
                <c:pt idx="2">
                  <c:v>170467</c:v>
                </c:pt>
                <c:pt idx="3">
                  <c:v>262814</c:v>
                </c:pt>
                <c:pt idx="4">
                  <c:v>348882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A-4269-94FC-85B6C626B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84046880"/>
        <c:axId val="1"/>
      </c:barChart>
      <c:lineChart>
        <c:grouping val="standard"/>
        <c:varyColors val="0"/>
        <c:ser>
          <c:idx val="2"/>
          <c:order val="2"/>
          <c:tx>
            <c:strRef>
              <c:f>[1]Charts!$D$40</c:f>
              <c:strCache>
                <c:ptCount val="1"/>
                <c:pt idx="0">
                  <c:v>% 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bg1">
                    <a:lumMod val="50000"/>
                  </a:schemeClr>
                </a:solidFill>
                <a:miter lim="800000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b="1"/>
                      <a:t>+13.5</a:t>
                    </a:r>
                  </a:p>
                </c:rich>
              </c:tx>
              <c:spPr>
                <a:solidFill>
                  <a:schemeClr val="lt1"/>
                </a:solidFill>
                <a:ln w="25400" cap="flat" cmpd="sng" algn="ctr">
                  <a:solidFill>
                    <a:srgbClr val="00B050"/>
                  </a:solidFill>
                  <a:prstDash val="solid"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A-4269-94FC-85B6C626B75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b="1"/>
                      <a:t>+19.2</a:t>
                    </a:r>
                  </a:p>
                </c:rich>
              </c:tx>
              <c:spPr>
                <a:solidFill>
                  <a:schemeClr val="lt1"/>
                </a:solidFill>
                <a:ln w="25400" cap="flat" cmpd="sng" algn="ctr">
                  <a:solidFill>
                    <a:srgbClr val="00B050"/>
                  </a:solidFill>
                  <a:prstDash val="solid"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A-4269-94FC-85B6C626B75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b="1"/>
                      <a:t>+8.1</a:t>
                    </a:r>
                  </a:p>
                </c:rich>
              </c:tx>
              <c:spPr>
                <a:solidFill>
                  <a:schemeClr val="lt1"/>
                </a:solidFill>
                <a:ln w="25400" cap="flat" cmpd="sng" algn="ctr">
                  <a:solidFill>
                    <a:srgbClr val="00B050"/>
                  </a:solidFill>
                  <a:prstDash val="solid"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A-4269-94FC-85B6C626B75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8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b="1"/>
                      <a:t>+8.6</a:t>
                    </a:r>
                  </a:p>
                </c:rich>
              </c:tx>
              <c:spPr>
                <a:solidFill>
                  <a:schemeClr val="lt1"/>
                </a:solidFill>
                <a:ln w="25400" cap="flat" cmpd="sng" algn="ctr">
                  <a:solidFill>
                    <a:srgbClr val="00B050"/>
                  </a:solidFill>
                  <a:prstDash val="solid"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6A-4269-94FC-85B6C626B75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339966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b="1"/>
                      <a:t>+8.8</a:t>
                    </a:r>
                  </a:p>
                </c:rich>
              </c:tx>
              <c:spPr>
                <a:solidFill>
                  <a:schemeClr val="lt1"/>
                </a:solidFill>
                <a:ln w="25400" cap="flat" cmpd="sng" algn="ctr">
                  <a:solidFill>
                    <a:srgbClr val="00B050"/>
                  </a:solidFill>
                  <a:prstDash val="solid"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6A-4269-94FC-85B6C626B750}"/>
                </c:ext>
              </c:extLst>
            </c:dLbl>
            <c:spPr>
              <a:solidFill>
                <a:schemeClr val="lt1"/>
              </a:solidFill>
              <a:ln w="25400" cap="flat" cmpd="sng" algn="ctr">
                <a:solidFill>
                  <a:srgbClr val="00B050"/>
                </a:solidFill>
                <a:prstDash val="solid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[1]Charts!$A$42:$A$46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[1]Charts!$D$42:$D$46</c:f>
              <c:numCache>
                <c:formatCode>General</c:formatCode>
                <c:ptCount val="5"/>
                <c:pt idx="0">
                  <c:v>13.491381954241554</c:v>
                </c:pt>
                <c:pt idx="1">
                  <c:v>19.200227693183436</c:v>
                </c:pt>
                <c:pt idx="2">
                  <c:v>8.0930096890377001</c:v>
                </c:pt>
                <c:pt idx="3">
                  <c:v>8.6326980229736847</c:v>
                </c:pt>
                <c:pt idx="4">
                  <c:v>8.8164933019353455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6A-4269-94FC-85B6C626B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40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N° units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4046880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b="1"/>
                  <a:t>% change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3</xdr:col>
      <xdr:colOff>114147</xdr:colOff>
      <xdr:row>2</xdr:row>
      <xdr:rowOff>219075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33350"/>
          <a:ext cx="1285722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152400</xdr:rowOff>
    </xdr:from>
    <xdr:to>
      <xdr:col>4</xdr:col>
      <xdr:colOff>1342872</xdr:colOff>
      <xdr:row>2</xdr:row>
      <xdr:rowOff>219075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152400"/>
          <a:ext cx="1285722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0</xdr:row>
      <xdr:rowOff>133350</xdr:rowOff>
    </xdr:from>
    <xdr:to>
      <xdr:col>7</xdr:col>
      <xdr:colOff>104775</xdr:colOff>
      <xdr:row>2</xdr:row>
      <xdr:rowOff>210282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133350"/>
          <a:ext cx="1257300" cy="81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428624</xdr:colOff>
      <xdr:row>27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torcycle%20registrations%20-%20Largest%20markets%20-%2005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ummulative"/>
      <sheetName val="Monthly"/>
      <sheetName val="Charts"/>
    </sheetNames>
    <sheetDataSet>
      <sheetData sheetId="0"/>
      <sheetData sheetId="1"/>
      <sheetData sheetId="2"/>
      <sheetData sheetId="3">
        <row r="40">
          <cell r="D40" t="str">
            <v>% change</v>
          </cell>
        </row>
        <row r="41">
          <cell r="B41">
            <v>2015</v>
          </cell>
          <cell r="C41">
            <v>2016</v>
          </cell>
        </row>
        <row r="42">
          <cell r="A42" t="str">
            <v>January</v>
          </cell>
          <cell r="B42">
            <v>32606</v>
          </cell>
          <cell r="C42">
            <v>37005</v>
          </cell>
          <cell r="D42">
            <v>13.491381954241554</v>
          </cell>
        </row>
        <row r="43">
          <cell r="A43" t="str">
            <v>February</v>
          </cell>
          <cell r="B43">
            <v>70270</v>
          </cell>
          <cell r="C43">
            <v>83762</v>
          </cell>
          <cell r="D43">
            <v>19.200227693183436</v>
          </cell>
        </row>
        <row r="44">
          <cell r="A44" t="str">
            <v>March</v>
          </cell>
          <cell r="B44">
            <v>157704</v>
          </cell>
          <cell r="C44">
            <v>170467</v>
          </cell>
          <cell r="D44">
            <v>8.0930096890377001</v>
          </cell>
        </row>
        <row r="45">
          <cell r="A45" t="str">
            <v>April</v>
          </cell>
          <cell r="B45">
            <v>241929</v>
          </cell>
          <cell r="C45">
            <v>262814</v>
          </cell>
          <cell r="D45">
            <v>8.6326980229736847</v>
          </cell>
        </row>
        <row r="46">
          <cell r="A46" t="str">
            <v>May</v>
          </cell>
          <cell r="B46">
            <v>320615</v>
          </cell>
          <cell r="C46">
            <v>348882</v>
          </cell>
          <cell r="D46">
            <v>8.8164933019353455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3"/>
  <sheetViews>
    <sheetView showGridLines="0" tabSelected="1" workbookViewId="0"/>
  </sheetViews>
  <sheetFormatPr defaultRowHeight="15.75" x14ac:dyDescent="0.25"/>
  <cols>
    <col min="1" max="1" width="118.5703125" style="20" customWidth="1"/>
    <col min="2" max="16384" width="9.140625" style="20"/>
  </cols>
  <sheetData>
    <row r="2" spans="1:1" ht="42.75" customHeight="1" x14ac:dyDescent="0.25">
      <c r="A2" s="34" t="s">
        <v>30</v>
      </c>
    </row>
    <row r="3" spans="1:1" ht="20.25" customHeight="1" x14ac:dyDescent="0.25">
      <c r="A3" s="21"/>
    </row>
    <row r="4" spans="1:1" ht="20.25" customHeight="1" x14ac:dyDescent="0.25">
      <c r="A4" s="35" t="s">
        <v>0</v>
      </c>
    </row>
    <row r="5" spans="1:1" ht="20.25" customHeight="1" x14ac:dyDescent="0.25">
      <c r="A5" s="22" t="s">
        <v>1</v>
      </c>
    </row>
    <row r="6" spans="1:1" ht="20.25" customHeight="1" x14ac:dyDescent="0.25">
      <c r="A6" s="22" t="s">
        <v>2</v>
      </c>
    </row>
    <row r="7" spans="1:1" ht="20.25" customHeight="1" x14ac:dyDescent="0.25">
      <c r="A7" s="23" t="s">
        <v>3</v>
      </c>
    </row>
    <row r="8" spans="1:1" ht="20.25" customHeight="1" x14ac:dyDescent="0.25">
      <c r="A8" s="24"/>
    </row>
    <row r="9" spans="1:1" ht="20.25" customHeight="1" x14ac:dyDescent="0.25">
      <c r="A9" s="35" t="s">
        <v>4</v>
      </c>
    </row>
    <row r="10" spans="1:1" ht="20.25" customHeight="1" x14ac:dyDescent="0.25">
      <c r="A10" s="25" t="s">
        <v>5</v>
      </c>
    </row>
    <row r="11" spans="1:1" ht="20.25" customHeight="1" x14ac:dyDescent="0.25">
      <c r="A11" s="26"/>
    </row>
    <row r="12" spans="1:1" ht="20.25" customHeight="1" x14ac:dyDescent="0.25">
      <c r="A12" s="35" t="s">
        <v>6</v>
      </c>
    </row>
    <row r="13" spans="1:1" ht="20.25" customHeight="1" x14ac:dyDescent="0.25">
      <c r="A13" s="27" t="s">
        <v>7</v>
      </c>
    </row>
    <row r="14" spans="1:1" ht="21.75" customHeight="1" x14ac:dyDescent="0.25">
      <c r="A14" s="26"/>
    </row>
    <row r="15" spans="1:1" ht="21.75" customHeight="1" x14ac:dyDescent="0.25"/>
    <row r="16" spans="1:1" ht="21.75" customHeight="1" x14ac:dyDescent="0.25"/>
    <row r="17" ht="21.75" customHeight="1" x14ac:dyDescent="0.25"/>
    <row r="18" ht="21.75" customHeight="1" x14ac:dyDescent="0.25"/>
    <row r="19" ht="21.75" customHeight="1" x14ac:dyDescent="0.25"/>
    <row r="20" ht="21.75" customHeight="1" x14ac:dyDescent="0.25"/>
    <row r="21" ht="21.75" customHeight="1" x14ac:dyDescent="0.25"/>
    <row r="22" ht="21.75" customHeight="1" x14ac:dyDescent="0.25"/>
    <row r="23" ht="21.75" customHeight="1" x14ac:dyDescent="0.25"/>
    <row r="24" ht="21.75" customHeight="1" x14ac:dyDescent="0.25"/>
    <row r="25" ht="21.75" customHeight="1" x14ac:dyDescent="0.25"/>
    <row r="26" ht="21.75" customHeight="1" x14ac:dyDescent="0.25"/>
    <row r="27" ht="21.75" customHeight="1" x14ac:dyDescent="0.25"/>
    <row r="28" ht="21.75" customHeight="1" x14ac:dyDescent="0.25"/>
    <row r="29" ht="21.75" customHeight="1" x14ac:dyDescent="0.25"/>
    <row r="30" ht="21.75" customHeight="1" x14ac:dyDescent="0.25"/>
    <row r="31" ht="21.75" customHeight="1" x14ac:dyDescent="0.25"/>
    <row r="32" ht="21.75" customHeight="1" x14ac:dyDescent="0.25"/>
    <row r="33" ht="21.75" customHeight="1" x14ac:dyDescent="0.25"/>
    <row r="34" ht="21.75" customHeight="1" x14ac:dyDescent="0.25"/>
    <row r="35" ht="21.75" customHeight="1" x14ac:dyDescent="0.25"/>
    <row r="36" ht="21.75" customHeight="1" x14ac:dyDescent="0.25"/>
    <row r="37" ht="21.75" customHeight="1" x14ac:dyDescent="0.25"/>
    <row r="38" ht="21.75" customHeight="1" x14ac:dyDescent="0.25"/>
    <row r="39" ht="21.75" customHeight="1" x14ac:dyDescent="0.25"/>
    <row r="40" ht="21.75" customHeight="1" x14ac:dyDescent="0.25"/>
    <row r="41" ht="21.75" customHeight="1" x14ac:dyDescent="0.25"/>
    <row r="42" ht="21.75" customHeight="1" x14ac:dyDescent="0.25"/>
    <row r="43" ht="21.75" customHeight="1" x14ac:dyDescent="0.25"/>
    <row r="44" ht="21.75" customHeight="1" x14ac:dyDescent="0.25"/>
    <row r="45" ht="21.75" customHeight="1" x14ac:dyDescent="0.25"/>
    <row r="46" ht="21.75" customHeight="1" x14ac:dyDescent="0.25"/>
    <row r="47" ht="21.75" customHeight="1" x14ac:dyDescent="0.25"/>
    <row r="48" ht="21.75" customHeight="1" x14ac:dyDescent="0.25"/>
    <row r="49" ht="21.75" customHeight="1" x14ac:dyDescent="0.25"/>
    <row r="50" ht="21.75" customHeight="1" x14ac:dyDescent="0.25"/>
    <row r="51" ht="21.75" customHeight="1" x14ac:dyDescent="0.25"/>
    <row r="52" ht="21.75" customHeight="1" x14ac:dyDescent="0.25"/>
    <row r="53" ht="21.75" customHeight="1" x14ac:dyDescent="0.25"/>
    <row r="54" ht="21.75" customHeight="1" x14ac:dyDescent="0.25"/>
    <row r="55" ht="21.75" customHeight="1" x14ac:dyDescent="0.25"/>
    <row r="56" ht="21.75" customHeight="1" x14ac:dyDescent="0.25"/>
    <row r="57" ht="21.75" customHeight="1" x14ac:dyDescent="0.25"/>
    <row r="58" ht="21.75" customHeight="1" x14ac:dyDescent="0.25"/>
    <row r="59" ht="21.75" customHeight="1" x14ac:dyDescent="0.25"/>
    <row r="60" ht="21.75" customHeight="1" x14ac:dyDescent="0.25"/>
    <row r="61" ht="21.75" customHeight="1" x14ac:dyDescent="0.25"/>
    <row r="62" ht="21.75" customHeight="1" x14ac:dyDescent="0.25"/>
    <row r="63" ht="21.75" customHeight="1" x14ac:dyDescent="0.25"/>
    <row r="64" ht="21.75" customHeight="1" x14ac:dyDescent="0.25"/>
    <row r="65" ht="21.75" customHeight="1" x14ac:dyDescent="0.25"/>
    <row r="66" ht="21.75" customHeight="1" x14ac:dyDescent="0.25"/>
    <row r="67" ht="21.75" customHeight="1" x14ac:dyDescent="0.25"/>
    <row r="68" ht="21.75" customHeight="1" x14ac:dyDescent="0.25"/>
    <row r="69" ht="21.75" customHeight="1" x14ac:dyDescent="0.25"/>
    <row r="70" ht="21.75" customHeight="1" x14ac:dyDescent="0.25"/>
    <row r="71" ht="21.75" customHeight="1" x14ac:dyDescent="0.25"/>
    <row r="72" ht="21.75" customHeight="1" x14ac:dyDescent="0.25"/>
    <row r="73" ht="21.75" customHeight="1" x14ac:dyDescent="0.25"/>
    <row r="74" ht="21.75" customHeight="1" x14ac:dyDescent="0.25"/>
    <row r="75" ht="21.75" customHeight="1" x14ac:dyDescent="0.25"/>
    <row r="76" ht="21.75" customHeight="1" x14ac:dyDescent="0.25"/>
    <row r="77" ht="21.75" customHeight="1" x14ac:dyDescent="0.25"/>
    <row r="78" ht="21.75" customHeight="1" x14ac:dyDescent="0.25"/>
    <row r="79" ht="21.75" customHeight="1" x14ac:dyDescent="0.25"/>
    <row r="80" ht="21.75" customHeight="1" x14ac:dyDescent="0.25"/>
    <row r="81" ht="21.75" customHeight="1" x14ac:dyDescent="0.25"/>
    <row r="82" ht="21.75" customHeight="1" x14ac:dyDescent="0.25"/>
    <row r="83" ht="21.75" customHeight="1" x14ac:dyDescent="0.25"/>
  </sheetData>
  <hyperlinks>
    <hyperlink ref="A6" location="Monthly!A1" display="- Monthly vehicle registrations in European largest markets - March 2016"/>
    <hyperlink ref="A5" location="Cummulative!A1" display="- Cummulative motorcycle registrations in European largest markets January - March 2016"/>
    <hyperlink ref="A7" location="Charts!A1" display="- Chart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showGridLines="0" workbookViewId="0"/>
  </sheetViews>
  <sheetFormatPr defaultRowHeight="17.25" customHeight="1" x14ac:dyDescent="0.25"/>
  <cols>
    <col min="1" max="4" width="29.7109375" style="30" customWidth="1"/>
    <col min="5" max="5" width="21.42578125" style="30" customWidth="1"/>
    <col min="6" max="16384" width="9.140625" style="30"/>
  </cols>
  <sheetData>
    <row r="2" spans="1:4" ht="42.75" customHeight="1" x14ac:dyDescent="0.25">
      <c r="A2" s="40" t="s">
        <v>8</v>
      </c>
      <c r="B2" s="41"/>
      <c r="C2" s="41"/>
      <c r="D2" s="41"/>
    </row>
    <row r="3" spans="1:4" ht="19.5" customHeight="1" x14ac:dyDescent="0.25">
      <c r="A3" s="7"/>
      <c r="B3" s="7"/>
      <c r="C3" s="7"/>
      <c r="D3" s="7"/>
    </row>
    <row r="4" spans="1:4" ht="42" customHeight="1" x14ac:dyDescent="0.25">
      <c r="A4" s="37" t="s">
        <v>9</v>
      </c>
      <c r="B4" s="36" t="s">
        <v>10</v>
      </c>
      <c r="C4" s="36" t="s">
        <v>11</v>
      </c>
      <c r="D4" s="36" t="s">
        <v>12</v>
      </c>
    </row>
    <row r="5" spans="1:4" ht="19.5" customHeight="1" x14ac:dyDescent="0.25">
      <c r="A5" s="10" t="s">
        <v>13</v>
      </c>
      <c r="B5" s="11">
        <v>68670</v>
      </c>
      <c r="C5" s="11">
        <v>69607</v>
      </c>
      <c r="D5" s="12">
        <f t="shared" ref="D5:D10" si="0">((C5/B5)-1)*100</f>
        <v>1.3644968690840198</v>
      </c>
    </row>
    <row r="6" spans="1:4" ht="19.5" customHeight="1" x14ac:dyDescent="0.25">
      <c r="A6" s="13" t="s">
        <v>14</v>
      </c>
      <c r="B6" s="14">
        <v>78856</v>
      </c>
      <c r="C6" s="14">
        <v>81206</v>
      </c>
      <c r="D6" s="15">
        <f t="shared" si="0"/>
        <v>2.9801156538500573</v>
      </c>
    </row>
    <row r="7" spans="1:4" ht="19.5" customHeight="1" x14ac:dyDescent="0.25">
      <c r="A7" s="10" t="s">
        <v>15</v>
      </c>
      <c r="B7" s="11">
        <v>79066</v>
      </c>
      <c r="C7" s="11">
        <v>93730</v>
      </c>
      <c r="D7" s="12">
        <f t="shared" si="0"/>
        <v>18.546530746464974</v>
      </c>
    </row>
    <row r="8" spans="1:4" ht="19.5" customHeight="1" x14ac:dyDescent="0.25">
      <c r="A8" s="13" t="s">
        <v>16</v>
      </c>
      <c r="B8" s="14">
        <v>49303</v>
      </c>
      <c r="C8" s="14">
        <v>55768</v>
      </c>
      <c r="D8" s="15">
        <f t="shared" si="0"/>
        <v>13.112792325010659</v>
      </c>
    </row>
    <row r="9" spans="1:4" ht="19.5" customHeight="1" x14ac:dyDescent="0.25">
      <c r="A9" s="10" t="s">
        <v>17</v>
      </c>
      <c r="B9" s="11">
        <v>44720</v>
      </c>
      <c r="C9" s="11">
        <v>48571</v>
      </c>
      <c r="D9" s="12">
        <f t="shared" si="0"/>
        <v>8.6113595706619037</v>
      </c>
    </row>
    <row r="10" spans="1:4" ht="19.5" customHeight="1" x14ac:dyDescent="0.25">
      <c r="A10" s="16" t="s">
        <v>18</v>
      </c>
      <c r="B10" s="17">
        <f>SUM(B5:B9)</f>
        <v>320615</v>
      </c>
      <c r="C10" s="18">
        <f>SUM(C5:C9)</f>
        <v>348882</v>
      </c>
      <c r="D10" s="19">
        <f t="shared" si="0"/>
        <v>8.8164933019353455</v>
      </c>
    </row>
    <row r="11" spans="1:4" ht="19.5" customHeight="1" x14ac:dyDescent="0.25">
      <c r="A11" s="1"/>
      <c r="B11" s="1"/>
      <c r="C11" s="1"/>
      <c r="D11" s="1"/>
    </row>
    <row r="12" spans="1:4" ht="19.5" customHeight="1" x14ac:dyDescent="0.25">
      <c r="A12" s="39" t="s">
        <v>19</v>
      </c>
      <c r="B12" s="39"/>
      <c r="C12" s="39"/>
      <c r="D12" s="39"/>
    </row>
    <row r="13" spans="1:4" ht="19.5" customHeight="1" x14ac:dyDescent="0.25">
      <c r="A13" s="1"/>
      <c r="B13" s="1"/>
      <c r="C13" s="1"/>
      <c r="D13" s="1"/>
    </row>
    <row r="14" spans="1:4" ht="19.5" customHeight="1" x14ac:dyDescent="0.25"/>
    <row r="15" spans="1:4" ht="19.5" customHeight="1" x14ac:dyDescent="0.25"/>
    <row r="16" spans="1:4" ht="19.5" customHeight="1" x14ac:dyDescent="0.25"/>
    <row r="17" ht="19.5" customHeight="1" x14ac:dyDescent="0.25"/>
    <row r="18" ht="19.5" customHeight="1" x14ac:dyDescent="0.25"/>
    <row r="19" ht="19.5" customHeight="1" x14ac:dyDescent="0.25"/>
  </sheetData>
  <mergeCells count="2">
    <mergeCell ref="A12:D12"/>
    <mergeCell ref="A2:D2"/>
  </mergeCells>
  <conditionalFormatting sqref="D5:D10">
    <cfRule type="cellIs" dxfId="6" priority="1" stopIfTrue="1" operator="greaterThan">
      <formula>0</formula>
    </cfRule>
  </conditionalFormatting>
  <hyperlinks>
    <hyperlink ref="A12" location="Index!A1" display="Back to table of contents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showGridLines="0" workbookViewId="0"/>
  </sheetViews>
  <sheetFormatPr defaultRowHeight="15" x14ac:dyDescent="0.25"/>
  <cols>
    <col min="1" max="5" width="29.7109375" style="30" customWidth="1"/>
    <col min="6" max="16384" width="9.140625" style="30"/>
  </cols>
  <sheetData>
    <row r="2" spans="1:5" ht="42.75" customHeight="1" x14ac:dyDescent="0.25">
      <c r="A2" s="40" t="s">
        <v>20</v>
      </c>
      <c r="B2" s="40"/>
      <c r="C2" s="40"/>
      <c r="D2" s="40"/>
      <c r="E2" s="40"/>
    </row>
    <row r="3" spans="1:5" ht="19.5" customHeight="1" x14ac:dyDescent="0.25">
      <c r="A3" s="2"/>
      <c r="B3" s="2"/>
      <c r="C3" s="2"/>
      <c r="D3" s="2"/>
      <c r="E3" s="2"/>
    </row>
    <row r="4" spans="1:5" ht="33" customHeight="1" x14ac:dyDescent="0.25">
      <c r="A4" s="37" t="s">
        <v>9</v>
      </c>
      <c r="B4" s="36" t="s">
        <v>21</v>
      </c>
      <c r="C4" s="36" t="s">
        <v>10</v>
      </c>
      <c r="D4" s="36" t="s">
        <v>22</v>
      </c>
      <c r="E4" s="36" t="s">
        <v>12</v>
      </c>
    </row>
    <row r="5" spans="1:5" ht="19.5" customHeight="1" x14ac:dyDescent="0.25">
      <c r="A5" s="28" t="s">
        <v>13</v>
      </c>
      <c r="B5" s="31">
        <v>5</v>
      </c>
      <c r="C5" s="11">
        <v>16405</v>
      </c>
      <c r="D5" s="11">
        <v>17142</v>
      </c>
      <c r="E5" s="12">
        <f t="shared" ref="E5:E10" si="0">((D5/C5)-1)*100</f>
        <v>4.4925327644010915</v>
      </c>
    </row>
    <row r="6" spans="1:5" ht="19.5" customHeight="1" x14ac:dyDescent="0.25">
      <c r="A6" s="29" t="s">
        <v>14</v>
      </c>
      <c r="B6" s="32">
        <v>5</v>
      </c>
      <c r="C6" s="14">
        <v>16643</v>
      </c>
      <c r="D6" s="14">
        <v>18226</v>
      </c>
      <c r="E6" s="15">
        <f t="shared" si="0"/>
        <v>9.5115063390013752</v>
      </c>
    </row>
    <row r="7" spans="1:5" ht="19.5" customHeight="1" x14ac:dyDescent="0.25">
      <c r="A7" s="28" t="s">
        <v>15</v>
      </c>
      <c r="B7" s="31">
        <v>5</v>
      </c>
      <c r="C7" s="11">
        <v>21421</v>
      </c>
      <c r="D7" s="11">
        <v>25164</v>
      </c>
      <c r="E7" s="12">
        <f t="shared" si="0"/>
        <v>17.473507305914747</v>
      </c>
    </row>
    <row r="8" spans="1:5" ht="19.5" customHeight="1" x14ac:dyDescent="0.25">
      <c r="A8" s="29" t="s">
        <v>16</v>
      </c>
      <c r="B8" s="32">
        <v>5</v>
      </c>
      <c r="C8" s="14">
        <v>13276</v>
      </c>
      <c r="D8" s="14">
        <v>14015</v>
      </c>
      <c r="E8" s="15">
        <f t="shared" si="0"/>
        <v>5.5664356733956089</v>
      </c>
    </row>
    <row r="9" spans="1:5" ht="19.5" customHeight="1" x14ac:dyDescent="0.25">
      <c r="A9" s="28" t="s">
        <v>17</v>
      </c>
      <c r="B9" s="31">
        <v>5</v>
      </c>
      <c r="C9" s="11">
        <v>10941</v>
      </c>
      <c r="D9" s="11">
        <v>11437</v>
      </c>
      <c r="E9" s="12">
        <f t="shared" si="0"/>
        <v>4.5334064527922546</v>
      </c>
    </row>
    <row r="10" spans="1:5" ht="19.5" customHeight="1" x14ac:dyDescent="0.25">
      <c r="A10" s="42" t="s">
        <v>18</v>
      </c>
      <c r="B10" s="43"/>
      <c r="C10" s="18">
        <f>SUM(C5:C9)</f>
        <v>78686</v>
      </c>
      <c r="D10" s="18">
        <f>SUM(D5:D9)</f>
        <v>85984</v>
      </c>
      <c r="E10" s="19">
        <f t="shared" si="0"/>
        <v>9.2748392344254462</v>
      </c>
    </row>
    <row r="11" spans="1:5" ht="19.5" customHeight="1" x14ac:dyDescent="0.25">
      <c r="A11" s="3"/>
      <c r="B11" s="3"/>
      <c r="C11" s="3"/>
      <c r="D11" s="3"/>
      <c r="E11" s="3"/>
    </row>
    <row r="12" spans="1:5" ht="19.5" customHeight="1" x14ac:dyDescent="0.25">
      <c r="A12" s="44" t="s">
        <v>19</v>
      </c>
      <c r="B12" s="44"/>
      <c r="C12" s="44"/>
      <c r="D12" s="44"/>
      <c r="E12" s="44"/>
    </row>
    <row r="13" spans="1:5" ht="19.5" customHeight="1" x14ac:dyDescent="0.25">
      <c r="A13" s="1"/>
      <c r="B13" s="1"/>
      <c r="C13" s="1"/>
      <c r="D13" s="1"/>
      <c r="E13" s="1"/>
    </row>
    <row r="14" spans="1:5" ht="19.5" customHeight="1" x14ac:dyDescent="0.25"/>
    <row r="15" spans="1:5" ht="19.5" customHeight="1" x14ac:dyDescent="0.25"/>
    <row r="16" spans="1:5" ht="19.5" customHeight="1" x14ac:dyDescent="0.25"/>
    <row r="17" ht="19.5" customHeight="1" x14ac:dyDescent="0.25"/>
    <row r="18" ht="19.5" customHeight="1" x14ac:dyDescent="0.25"/>
    <row r="19" ht="17.25" customHeight="1" x14ac:dyDescent="0.25"/>
    <row r="20" ht="17.25" customHeight="1" x14ac:dyDescent="0.25"/>
    <row r="21" ht="17.25" customHeight="1" x14ac:dyDescent="0.25"/>
    <row r="22" ht="17.25" customHeight="1" x14ac:dyDescent="0.25"/>
    <row r="23" ht="17.25" customHeight="1" x14ac:dyDescent="0.25"/>
    <row r="24" ht="17.25" customHeight="1" x14ac:dyDescent="0.25"/>
    <row r="25" ht="17.25" customHeight="1" x14ac:dyDescent="0.25"/>
    <row r="26" ht="17.25" customHeight="1" x14ac:dyDescent="0.25"/>
    <row r="27" ht="17.25" customHeight="1" x14ac:dyDescent="0.25"/>
    <row r="28" ht="17.25" customHeight="1" x14ac:dyDescent="0.25"/>
    <row r="29" ht="17.25" customHeight="1" x14ac:dyDescent="0.25"/>
    <row r="30" ht="17.25" customHeight="1" x14ac:dyDescent="0.25"/>
    <row r="31" ht="17.25" customHeight="1" x14ac:dyDescent="0.25"/>
    <row r="32" ht="17.25" customHeight="1" x14ac:dyDescent="0.25"/>
    <row r="33" ht="17.25" customHeight="1" x14ac:dyDescent="0.25"/>
    <row r="34" ht="17.25" customHeight="1" x14ac:dyDescent="0.25"/>
    <row r="35" ht="17.25" customHeight="1" x14ac:dyDescent="0.25"/>
    <row r="36" ht="17.25" customHeight="1" x14ac:dyDescent="0.25"/>
    <row r="37" ht="17.25" customHeight="1" x14ac:dyDescent="0.25"/>
    <row r="38" ht="17.25" customHeight="1" x14ac:dyDescent="0.25"/>
    <row r="39" ht="17.25" customHeight="1" x14ac:dyDescent="0.25"/>
    <row r="40" ht="17.25" customHeight="1" x14ac:dyDescent="0.25"/>
    <row r="41" ht="17.25" customHeight="1" x14ac:dyDescent="0.25"/>
    <row r="42" ht="17.25" customHeight="1" x14ac:dyDescent="0.25"/>
    <row r="43" ht="17.25" customHeight="1" x14ac:dyDescent="0.25"/>
    <row r="44" ht="17.25" customHeight="1" x14ac:dyDescent="0.25"/>
    <row r="45" ht="17.25" customHeight="1" x14ac:dyDescent="0.25"/>
  </sheetData>
  <mergeCells count="3">
    <mergeCell ref="A10:B10"/>
    <mergeCell ref="A12:E12"/>
    <mergeCell ref="A2:E2"/>
  </mergeCells>
  <conditionalFormatting sqref="E5:E10">
    <cfRule type="cellIs" dxfId="5" priority="1" stopIfTrue="1" operator="greaterThan">
      <formula>0</formula>
    </cfRule>
  </conditionalFormatting>
  <hyperlinks>
    <hyperlink ref="A12" location="Index!A1" display="Back to table of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workbookViewId="0"/>
  </sheetViews>
  <sheetFormatPr defaultRowHeight="15" x14ac:dyDescent="0.25"/>
  <cols>
    <col min="1" max="4" width="29.7109375" style="33" customWidth="1"/>
    <col min="5" max="16384" width="9.140625" style="33"/>
  </cols>
  <sheetData>
    <row r="1" spans="1:10" ht="17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7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7.2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7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7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7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7.2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7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7.2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7.2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17.2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17.2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7.2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17.2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17.2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7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17.2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17.2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7.2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17.2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17.2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17.2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17.2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17.2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7.2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ht="17.2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19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ht="19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ht="38.25" customHeight="1" x14ac:dyDescent="0.25">
      <c r="A30" s="45" t="s">
        <v>21</v>
      </c>
      <c r="B30" s="47" t="s">
        <v>23</v>
      </c>
      <c r="C30" s="48"/>
      <c r="D30" s="49" t="s">
        <v>24</v>
      </c>
      <c r="E30" s="5"/>
      <c r="F30" s="5"/>
      <c r="G30" s="5"/>
      <c r="H30" s="5"/>
      <c r="I30" s="5"/>
      <c r="J30" s="5"/>
    </row>
    <row r="31" spans="1:10" ht="19.5" customHeight="1" x14ac:dyDescent="0.25">
      <c r="A31" s="46"/>
      <c r="B31" s="38">
        <v>2015</v>
      </c>
      <c r="C31" s="38">
        <v>2016</v>
      </c>
      <c r="D31" s="50"/>
      <c r="E31" s="5"/>
      <c r="F31" s="5"/>
      <c r="G31" s="5"/>
      <c r="H31" s="5"/>
      <c r="I31" s="5"/>
      <c r="J31" s="5"/>
    </row>
    <row r="32" spans="1:10" ht="19.5" customHeight="1" x14ac:dyDescent="0.25">
      <c r="A32" s="8" t="s">
        <v>25</v>
      </c>
      <c r="B32" s="9">
        <v>32606</v>
      </c>
      <c r="C32" s="9">
        <v>37005</v>
      </c>
      <c r="D32" s="6">
        <f>((C32/B32)-1)*100</f>
        <v>13.491381954241554</v>
      </c>
      <c r="E32" s="5"/>
      <c r="F32" s="5"/>
      <c r="G32" s="5"/>
      <c r="H32" s="5"/>
      <c r="I32" s="5"/>
      <c r="J32" s="5"/>
    </row>
    <row r="33" spans="1:10" ht="19.5" customHeight="1" x14ac:dyDescent="0.25">
      <c r="A33" s="8" t="s">
        <v>26</v>
      </c>
      <c r="B33" s="9">
        <v>70270</v>
      </c>
      <c r="C33" s="9">
        <v>83762</v>
      </c>
      <c r="D33" s="6">
        <f>((C33/B33)-1)*100</f>
        <v>19.200227693183436</v>
      </c>
      <c r="E33" s="5"/>
      <c r="F33" s="5"/>
      <c r="G33" s="5"/>
      <c r="H33" s="5"/>
      <c r="I33" s="5"/>
      <c r="J33" s="5"/>
    </row>
    <row r="34" spans="1:10" ht="19.5" customHeight="1" x14ac:dyDescent="0.25">
      <c r="A34" s="8" t="s">
        <v>27</v>
      </c>
      <c r="B34" s="9">
        <v>157704</v>
      </c>
      <c r="C34" s="9">
        <v>170467</v>
      </c>
      <c r="D34" s="6">
        <f>((C34/B34)-1)*100</f>
        <v>8.0930096890377001</v>
      </c>
      <c r="E34" s="5"/>
      <c r="F34" s="5"/>
      <c r="G34" s="5"/>
      <c r="H34" s="5"/>
      <c r="I34" s="5"/>
      <c r="J34" s="5"/>
    </row>
    <row r="35" spans="1:10" ht="19.5" customHeight="1" x14ac:dyDescent="0.25">
      <c r="A35" s="8" t="s">
        <v>28</v>
      </c>
      <c r="B35" s="9">
        <v>241929</v>
      </c>
      <c r="C35" s="9">
        <v>262814</v>
      </c>
      <c r="D35" s="6">
        <f>((C35/B35)-1)*100</f>
        <v>8.6326980229736847</v>
      </c>
      <c r="E35" s="5"/>
      <c r="F35" s="5"/>
      <c r="G35" s="5"/>
      <c r="H35" s="5"/>
      <c r="I35" s="5"/>
      <c r="J35" s="5"/>
    </row>
    <row r="36" spans="1:10" ht="19.5" customHeight="1" x14ac:dyDescent="0.25">
      <c r="A36" s="8" t="s">
        <v>29</v>
      </c>
      <c r="B36" s="9">
        <v>320615</v>
      </c>
      <c r="C36" s="9">
        <v>348882</v>
      </c>
      <c r="D36" s="6">
        <f>((C36/B36)-1)*100</f>
        <v>8.8164933019353455</v>
      </c>
      <c r="E36" s="5"/>
      <c r="F36" s="5"/>
      <c r="G36" s="5"/>
      <c r="H36" s="5"/>
      <c r="I36" s="5"/>
      <c r="J36" s="5"/>
    </row>
    <row r="37" spans="1:10" ht="19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9.5" customHeight="1" x14ac:dyDescent="0.25">
      <c r="A38" s="39" t="s">
        <v>19</v>
      </c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9.5" customHeight="1" x14ac:dyDescent="0.25">
      <c r="A39" s="5"/>
      <c r="B39" s="4"/>
      <c r="C39" s="4"/>
      <c r="D39" s="4"/>
      <c r="E39" s="4"/>
      <c r="F39" s="4"/>
      <c r="G39" s="4"/>
      <c r="H39" s="4"/>
      <c r="I39" s="4"/>
      <c r="J39" s="4"/>
    </row>
    <row r="40" spans="1:10" ht="19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7.2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7.25" customHeight="1" x14ac:dyDescent="0.25"/>
    <row r="43" spans="1:10" ht="17.25" customHeight="1" x14ac:dyDescent="0.25"/>
    <row r="44" spans="1:10" ht="17.25" customHeight="1" x14ac:dyDescent="0.25"/>
    <row r="45" spans="1:10" ht="17.25" customHeight="1" x14ac:dyDescent="0.25"/>
  </sheetData>
  <mergeCells count="4">
    <mergeCell ref="A30:A31"/>
    <mergeCell ref="B30:C30"/>
    <mergeCell ref="D30:D31"/>
    <mergeCell ref="A38:J38"/>
  </mergeCells>
  <conditionalFormatting sqref="D36">
    <cfRule type="cellIs" dxfId="4" priority="5" stopIfTrue="1" operator="greaterThan">
      <formula>0</formula>
    </cfRule>
  </conditionalFormatting>
  <conditionalFormatting sqref="D33">
    <cfRule type="cellIs" dxfId="3" priority="4" stopIfTrue="1" operator="greaterThan">
      <formula>0</formula>
    </cfRule>
  </conditionalFormatting>
  <conditionalFormatting sqref="D32">
    <cfRule type="cellIs" dxfId="2" priority="3" stopIfTrue="1" operator="greaterThan">
      <formula>0</formula>
    </cfRule>
  </conditionalFormatting>
  <conditionalFormatting sqref="D34">
    <cfRule type="cellIs" dxfId="1" priority="2" stopIfTrue="1" operator="greaterThan">
      <formula>0</formula>
    </cfRule>
  </conditionalFormatting>
  <conditionalFormatting sqref="D35">
    <cfRule type="cellIs" dxfId="0" priority="1" stopIfTrue="1" operator="greaterThan">
      <formula>0</formula>
    </cfRule>
  </conditionalFormatting>
  <hyperlinks>
    <hyperlink ref="A38" location="Index!A1" display="Back to table of 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Cummulative</vt:lpstr>
      <vt:lpstr>Monthly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Manuel Ordonez</cp:lastModifiedBy>
  <dcterms:created xsi:type="dcterms:W3CDTF">2016-06-27T08:55:02Z</dcterms:created>
  <dcterms:modified xsi:type="dcterms:W3CDTF">2016-06-27T09:15:21Z</dcterms:modified>
</cp:coreProperties>
</file>