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00" activeTab="0"/>
  </bookViews>
  <sheets>
    <sheet name="Index" sheetId="1" r:id="rId1"/>
    <sheet name="Cummulative" sheetId="2" r:id="rId2"/>
    <sheet name="Monthly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<sst xmlns="http://schemas.openxmlformats.org/spreadsheetml/2006/main" count="44" uniqueCount="32">
  <si>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ACEM registration statistics</t>
  </si>
  <si>
    <t>- Charts</t>
  </si>
  <si>
    <t>Source</t>
  </si>
  <si>
    <t>ACEM CIACEM database</t>
  </si>
  <si>
    <t>Last updated</t>
  </si>
  <si>
    <t>Country</t>
  </si>
  <si>
    <t>Motorcycles 
2015</t>
  </si>
  <si>
    <t>Motorcycles
2016</t>
  </si>
  <si>
    <t>% 
change</t>
  </si>
  <si>
    <t>France</t>
  </si>
  <si>
    <t>Germany</t>
  </si>
  <si>
    <t>Italy</t>
  </si>
  <si>
    <t>Spain</t>
  </si>
  <si>
    <t>UK</t>
  </si>
  <si>
    <t>TOTAL</t>
  </si>
  <si>
    <t>Back to table of contents</t>
  </si>
  <si>
    <t>Month</t>
  </si>
  <si>
    <t>Motorcycles 
2016</t>
  </si>
  <si>
    <t>Cummulative motorcycle 
registrations in largest EU markets</t>
  </si>
  <si>
    <t>% change</t>
  </si>
  <si>
    <t>January</t>
  </si>
  <si>
    <t>February</t>
  </si>
  <si>
    <t>March</t>
  </si>
  <si>
    <t>April</t>
  </si>
  <si>
    <t>May</t>
  </si>
  <si>
    <r>
      <t xml:space="preserve">
ACEM motorcycle registration statistics 2016
</t>
    </r>
    <r>
      <rPr>
        <b/>
        <sz val="14"/>
        <color indexed="9"/>
        <rFont val="Calibri"/>
        <family val="2"/>
      </rPr>
      <t xml:space="preserve">- June 2016 -
</t>
    </r>
  </si>
  <si>
    <t>- Cummulative motorcycle registrations in largest European markets - January to June 2016</t>
  </si>
  <si>
    <t>- Monthly motorcycle registrations in largest European markets - June 2016</t>
  </si>
  <si>
    <t>Cummulative motorcycle registrations in largest EU markets
- June 2016 -</t>
  </si>
  <si>
    <t>Monthly motorcycle registrations in the largest EU markets
- June 2016 -</t>
  </si>
  <si>
    <t>June</t>
  </si>
  <si>
    <t>25 July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</si>
</sst>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9.2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2B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 applyFill="0">
      <alignment/>
      <protection/>
    </xf>
    <xf numFmtId="0" fontId="3" fillId="0" borderId="0" applyFill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53" fillId="0" borderId="0" xfId="60" applyFont="1">
      <alignment/>
      <protection/>
    </xf>
    <xf numFmtId="0" fontId="27" fillId="0" borderId="0" xfId="60" applyFont="1" applyFill="1">
      <alignment/>
      <protection/>
    </xf>
    <xf numFmtId="0" fontId="28" fillId="0" borderId="0" xfId="0" applyFont="1" applyAlignment="1">
      <alignment/>
    </xf>
    <xf numFmtId="0" fontId="53" fillId="0" borderId="0" xfId="0" applyFont="1" applyAlignment="1">
      <alignment horizontal="center"/>
    </xf>
    <xf numFmtId="164" fontId="55" fillId="33" borderId="10" xfId="60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0" fillId="34" borderId="10" xfId="58" applyFont="1" applyFill="1" applyBorder="1" applyAlignment="1">
      <alignment horizontal="center" vertical="center"/>
      <protection/>
    </xf>
    <xf numFmtId="3" fontId="56" fillId="34" borderId="10" xfId="60" applyNumberFormat="1" applyFont="1" applyFill="1" applyBorder="1" applyAlignment="1">
      <alignment horizontal="center" vertical="center"/>
      <protection/>
    </xf>
    <xf numFmtId="164" fontId="57" fillId="34" borderId="10" xfId="60" applyNumberFormat="1" applyFont="1" applyFill="1" applyBorder="1" applyAlignment="1">
      <alignment horizontal="center" vertical="center"/>
      <protection/>
    </xf>
    <xf numFmtId="0" fontId="30" fillId="35" borderId="10" xfId="58" applyFont="1" applyFill="1" applyBorder="1" applyAlignment="1">
      <alignment horizontal="center" vertical="center"/>
      <protection/>
    </xf>
    <xf numFmtId="3" fontId="56" fillId="35" borderId="10" xfId="60" applyNumberFormat="1" applyFont="1" applyFill="1" applyBorder="1" applyAlignment="1">
      <alignment horizontal="center" vertical="center"/>
      <protection/>
    </xf>
    <xf numFmtId="164" fontId="57" fillId="35" borderId="10" xfId="60" applyNumberFormat="1" applyFont="1" applyFill="1" applyBorder="1" applyAlignment="1">
      <alignment horizontal="center" vertical="center"/>
      <protection/>
    </xf>
    <xf numFmtId="0" fontId="58" fillId="36" borderId="10" xfId="59" applyFont="1" applyFill="1" applyBorder="1" applyAlignment="1">
      <alignment horizontal="center" vertical="center"/>
      <protection/>
    </xf>
    <xf numFmtId="3" fontId="58" fillId="37" borderId="10" xfId="60" applyNumberFormat="1" applyFont="1" applyFill="1" applyBorder="1" applyAlignment="1">
      <alignment horizontal="center" vertical="center"/>
      <protection/>
    </xf>
    <xf numFmtId="3" fontId="58" fillId="33" borderId="10" xfId="60" applyNumberFormat="1" applyFont="1" applyFill="1" applyBorder="1" applyAlignment="1">
      <alignment horizontal="center" vertical="center"/>
      <protection/>
    </xf>
    <xf numFmtId="164" fontId="57" fillId="33" borderId="10" xfId="60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34" fillId="0" borderId="0" xfId="53" applyFont="1" applyFill="1" applyAlignment="1" applyProtection="1">
      <alignment horizontal="center" vertical="center"/>
      <protection/>
    </xf>
    <xf numFmtId="0" fontId="34" fillId="0" borderId="0" xfId="53" applyFont="1" applyFill="1" applyAlignment="1" applyProtection="1" quotePrefix="1">
      <alignment horizontal="left" vertical="center"/>
      <protection/>
    </xf>
    <xf numFmtId="49" fontId="34" fillId="0" borderId="0" xfId="53" applyNumberFormat="1" applyFont="1" applyFill="1" applyAlignment="1" applyProtection="1">
      <alignment horizontal="left" vertic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15" fontId="35" fillId="0" borderId="0" xfId="0" applyNumberFormat="1" applyFont="1" applyFill="1" applyAlignment="1" quotePrefix="1">
      <alignment horizontal="left" vertical="center" wrapText="1"/>
    </xf>
    <xf numFmtId="0" fontId="58" fillId="34" borderId="10" xfId="60" applyFont="1" applyFill="1" applyBorder="1" applyAlignment="1">
      <alignment horizontal="center" vertical="center"/>
      <protection/>
    </xf>
    <xf numFmtId="0" fontId="58" fillId="35" borderId="10" xfId="6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0" fillId="34" borderId="10" xfId="60" applyFont="1" applyFill="1" applyBorder="1" applyAlignment="1">
      <alignment horizontal="center" vertical="center"/>
      <protection/>
    </xf>
    <xf numFmtId="0" fontId="30" fillId="35" borderId="10" xfId="6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9" fillId="38" borderId="0" xfId="0" applyFont="1" applyFill="1" applyBorder="1" applyAlignment="1">
      <alignment horizontal="center" vertical="center" wrapText="1"/>
    </xf>
    <xf numFmtId="0" fontId="59" fillId="38" borderId="0" xfId="0" applyFont="1" applyFill="1" applyAlignment="1">
      <alignment horizontal="left" vertical="center" wrapText="1"/>
    </xf>
    <xf numFmtId="0" fontId="60" fillId="38" borderId="10" xfId="60" applyFont="1" applyFill="1" applyBorder="1" applyAlignment="1">
      <alignment horizontal="center" vertical="center" wrapText="1"/>
      <protection/>
    </xf>
    <xf numFmtId="0" fontId="60" fillId="38" borderId="10" xfId="59" applyFont="1" applyFill="1" applyBorder="1" applyAlignment="1">
      <alignment horizontal="center" vertical="center"/>
      <protection/>
    </xf>
    <xf numFmtId="0" fontId="41" fillId="38" borderId="10" xfId="60" applyFont="1" applyFill="1" applyBorder="1" applyAlignment="1">
      <alignment horizontal="center" vertical="center" wrapText="1"/>
      <protection/>
    </xf>
    <xf numFmtId="0" fontId="34" fillId="0" borderId="0" xfId="53" applyFont="1" applyFill="1" applyAlignment="1" applyProtection="1">
      <alignment horizontal="left"/>
      <protection/>
    </xf>
    <xf numFmtId="0" fontId="59" fillId="38" borderId="0" xfId="60" applyFont="1" applyFill="1" applyBorder="1" applyAlignment="1">
      <alignment horizontal="center" vertical="center" wrapText="1"/>
      <protection/>
    </xf>
    <xf numFmtId="0" fontId="59" fillId="38" borderId="0" xfId="60" applyFont="1" applyFill="1" applyBorder="1" applyAlignment="1">
      <alignment horizontal="center" vertical="center"/>
      <protection/>
    </xf>
    <xf numFmtId="0" fontId="58" fillId="36" borderId="11" xfId="60" applyFont="1" applyFill="1" applyBorder="1" applyAlignment="1">
      <alignment horizontal="center" vertical="center"/>
      <protection/>
    </xf>
    <xf numFmtId="0" fontId="58" fillId="36" borderId="12" xfId="60" applyFont="1" applyFill="1" applyBorder="1" applyAlignment="1">
      <alignment horizontal="center" vertical="center"/>
      <protection/>
    </xf>
    <xf numFmtId="0" fontId="34" fillId="0" borderId="0" xfId="54" applyFont="1" applyFill="1" applyAlignment="1" applyProtection="1">
      <alignment horizontal="left"/>
      <protection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center" vertical="center"/>
    </xf>
    <xf numFmtId="0" fontId="41" fillId="38" borderId="11" xfId="60" applyFont="1" applyFill="1" applyBorder="1" applyAlignment="1">
      <alignment horizontal="center" vertical="center" wrapText="1"/>
      <protection/>
    </xf>
    <xf numFmtId="0" fontId="41" fillId="38" borderId="12" xfId="60" applyFont="1" applyFill="1" applyBorder="1" applyAlignment="1">
      <alignment horizontal="center" vertical="center" wrapText="1"/>
      <protection/>
    </xf>
    <xf numFmtId="0" fontId="41" fillId="38" borderId="13" xfId="60" applyFont="1" applyFill="1" applyBorder="1" applyAlignment="1">
      <alignment horizontal="center" vertical="center" wrapText="1"/>
      <protection/>
    </xf>
    <xf numFmtId="0" fontId="41" fillId="38" borderId="14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 3 2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Cumulative motorcycle registrations in largest EU markets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France, Germany, Italy, Spain, UK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79"/>
          <c:w val="0.939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Charts!$A$32:$A$37</c:f>
              <c:strCache/>
            </c:strRef>
          </c:cat>
          <c:val>
            <c:numRef>
              <c:f>Charts!$B$32:$B$37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Charts!$A$32:$A$37</c:f>
              <c:strCache/>
            </c:strRef>
          </c:cat>
          <c:val>
            <c:numRef>
              <c:f>Charts!$C$32:$C$37</c:f>
              <c:numCache/>
            </c:numRef>
          </c:val>
        </c:ser>
        <c:gapWidth val="219"/>
        <c:axId val="49111053"/>
        <c:axId val="39346294"/>
      </c:barChart>
      <c:lineChart>
        <c:grouping val="standard"/>
        <c:varyColors val="0"/>
        <c:ser>
          <c:idx val="2"/>
          <c:order val="2"/>
          <c:tx>
            <c:v>% change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339966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Charts!$A$32:$A$37</c:f>
              <c:strCache/>
            </c:strRef>
          </c:cat>
          <c:val>
            <c:numRef>
              <c:f>Charts!$D$32:$D$37</c:f>
              <c:numCache/>
            </c:numRef>
          </c:val>
          <c:smooth val="0"/>
        </c:ser>
        <c:axId val="18572327"/>
        <c:axId val="32933216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units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11053"/>
        <c:crossesAt val="1"/>
        <c:crossBetween val="between"/>
        <c:dispUnits/>
      </c:valAx>
      <c:catAx>
        <c:axId val="18572327"/>
        <c:scaling>
          <c:orientation val="minMax"/>
        </c:scaling>
        <c:axPos val="b"/>
        <c:delete val="1"/>
        <c:majorTickMark val="out"/>
        <c:minorTickMark val="none"/>
        <c:tickLblPos val="nextTo"/>
        <c:crossAx val="32933216"/>
        <c:crosses val="max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723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25"/>
          <c:y val="0.96125"/>
          <c:w val="0.214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190500</xdr:rowOff>
    </xdr:from>
    <xdr:to>
      <xdr:col>3</xdr:col>
      <xdr:colOff>114300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180975</xdr:rowOff>
    </xdr:from>
    <xdr:to>
      <xdr:col>4</xdr:col>
      <xdr:colOff>1352550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180975</xdr:rowOff>
    </xdr:from>
    <xdr:to>
      <xdr:col>7</xdr:col>
      <xdr:colOff>95250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428625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20110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8.57421875" style="20" customWidth="1"/>
    <col min="2" max="16384" width="9.140625" style="20" customWidth="1"/>
  </cols>
  <sheetData>
    <row r="1" ht="19.5" customHeight="1"/>
    <row r="2" ht="42.75" customHeight="1">
      <c r="A2" s="34" t="s">
        <v>25</v>
      </c>
    </row>
    <row r="3" ht="19.5" customHeight="1">
      <c r="A3" s="21"/>
    </row>
    <row r="4" ht="19.5" customHeight="1">
      <c r="A4" s="35" t="s">
        <v>0</v>
      </c>
    </row>
    <row r="5" ht="19.5" customHeight="1">
      <c r="A5" s="22" t="s">
        <v>26</v>
      </c>
    </row>
    <row r="6" ht="19.5" customHeight="1">
      <c r="A6" s="22" t="s">
        <v>27</v>
      </c>
    </row>
    <row r="7" ht="19.5" customHeight="1">
      <c r="A7" s="23" t="s">
        <v>1</v>
      </c>
    </row>
    <row r="8" ht="19.5" customHeight="1">
      <c r="A8" s="24"/>
    </row>
    <row r="9" ht="19.5" customHeight="1">
      <c r="A9" s="35" t="s">
        <v>2</v>
      </c>
    </row>
    <row r="10" ht="19.5" customHeight="1">
      <c r="A10" s="25" t="s">
        <v>3</v>
      </c>
    </row>
    <row r="11" ht="19.5" customHeight="1">
      <c r="A11" s="26"/>
    </row>
    <row r="12" ht="19.5" customHeight="1">
      <c r="A12" s="35" t="s">
        <v>4</v>
      </c>
    </row>
    <row r="13" ht="19.5" customHeight="1">
      <c r="A13" s="27" t="s">
        <v>31</v>
      </c>
    </row>
    <row r="14" ht="19.5" customHeight="1">
      <c r="A14" s="26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/>
  <hyperlinks>
    <hyperlink ref="A6" location="Monthly!A1" display="- Monthly vehicle registrations in European largest markets - March 2016"/>
    <hyperlink ref="A5" location="Cummulative!A1" display="- Cummulative motorcycle registrations in European largest markets January - March 2016"/>
    <hyperlink ref="A7" location="Charts!A1" display="- Chart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4" width="29.7109375" style="30" customWidth="1"/>
    <col min="5" max="5" width="21.421875" style="30" customWidth="1"/>
    <col min="6" max="16384" width="9.140625" style="30" customWidth="1"/>
  </cols>
  <sheetData>
    <row r="2" spans="1:4" ht="39" customHeight="1">
      <c r="A2" s="40" t="s">
        <v>28</v>
      </c>
      <c r="B2" s="41"/>
      <c r="C2" s="41"/>
      <c r="D2" s="41"/>
    </row>
    <row r="3" spans="1:4" ht="19.5" customHeight="1">
      <c r="A3" s="7"/>
      <c r="B3" s="7"/>
      <c r="C3" s="7"/>
      <c r="D3" s="7"/>
    </row>
    <row r="4" spans="1:4" ht="39" customHeight="1">
      <c r="A4" s="37" t="s">
        <v>5</v>
      </c>
      <c r="B4" s="36" t="s">
        <v>6</v>
      </c>
      <c r="C4" s="36" t="s">
        <v>7</v>
      </c>
      <c r="D4" s="36" t="s">
        <v>8</v>
      </c>
    </row>
    <row r="5" spans="1:4" ht="19.5" customHeight="1">
      <c r="A5" s="10" t="s">
        <v>9</v>
      </c>
      <c r="B5" s="11">
        <v>87672</v>
      </c>
      <c r="C5" s="11">
        <v>89153</v>
      </c>
      <c r="D5" s="12">
        <f aca="true" t="shared" si="0" ref="D5:D10">((C5/B5)-1)*100</f>
        <v>1.6892508440551124</v>
      </c>
    </row>
    <row r="6" spans="1:4" ht="19.5" customHeight="1">
      <c r="A6" s="13" t="s">
        <v>10</v>
      </c>
      <c r="B6" s="14">
        <v>96709</v>
      </c>
      <c r="C6" s="14">
        <v>100749</v>
      </c>
      <c r="D6" s="15">
        <f t="shared" si="0"/>
        <v>4.177480896297148</v>
      </c>
    </row>
    <row r="7" spans="1:4" ht="19.5" customHeight="1">
      <c r="A7" s="10" t="s">
        <v>11</v>
      </c>
      <c r="B7" s="11">
        <v>100926</v>
      </c>
      <c r="C7" s="11">
        <v>116985</v>
      </c>
      <c r="D7" s="12">
        <f t="shared" si="0"/>
        <v>15.911658046489507</v>
      </c>
    </row>
    <row r="8" spans="1:4" ht="19.5" customHeight="1">
      <c r="A8" s="13" t="s">
        <v>12</v>
      </c>
      <c r="B8" s="14">
        <v>64618</v>
      </c>
      <c r="C8" s="14">
        <v>73323</v>
      </c>
      <c r="D8" s="15">
        <f t="shared" si="0"/>
        <v>13.471478535392611</v>
      </c>
    </row>
    <row r="9" spans="1:4" ht="19.5" customHeight="1">
      <c r="A9" s="10" t="s">
        <v>13</v>
      </c>
      <c r="B9" s="11">
        <v>57095</v>
      </c>
      <c r="C9" s="11">
        <v>61859</v>
      </c>
      <c r="D9" s="12">
        <f t="shared" si="0"/>
        <v>8.34398809002539</v>
      </c>
    </row>
    <row r="10" spans="1:4" ht="19.5" customHeight="1">
      <c r="A10" s="16" t="s">
        <v>14</v>
      </c>
      <c r="B10" s="17">
        <f>SUM(B5:B9)</f>
        <v>407020</v>
      </c>
      <c r="C10" s="18">
        <f>SUM(C5:C9)</f>
        <v>442069</v>
      </c>
      <c r="D10" s="19">
        <f t="shared" si="0"/>
        <v>8.611124760454025</v>
      </c>
    </row>
    <row r="11" spans="1:4" ht="19.5" customHeight="1">
      <c r="A11" s="1"/>
      <c r="B11" s="1"/>
      <c r="C11" s="1"/>
      <c r="D11" s="1"/>
    </row>
    <row r="12" spans="1:4" ht="19.5" customHeight="1">
      <c r="A12" s="39" t="s">
        <v>15</v>
      </c>
      <c r="B12" s="39"/>
      <c r="C12" s="39"/>
      <c r="D12" s="39"/>
    </row>
    <row r="13" spans="1:4" ht="19.5" customHeight="1">
      <c r="A13" s="1"/>
      <c r="B13" s="1"/>
      <c r="C13" s="1"/>
      <c r="D13" s="1"/>
    </row>
  </sheetData>
  <sheetProtection/>
  <mergeCells count="2">
    <mergeCell ref="A12:D12"/>
    <mergeCell ref="A2:D2"/>
  </mergeCells>
  <conditionalFormatting sqref="D5:D10">
    <cfRule type="cellIs" priority="1" dxfId="9" operator="greaterThan" stopIfTrue="1">
      <formula>0</formula>
    </cfRule>
  </conditionalFormatting>
  <hyperlinks>
    <hyperlink ref="A12" location="Index!A1" display="Back to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5" width="29.7109375" style="30" customWidth="1"/>
    <col min="6" max="16384" width="9.140625" style="30" customWidth="1"/>
  </cols>
  <sheetData>
    <row r="2" spans="1:5" ht="39" customHeight="1">
      <c r="A2" s="40" t="s">
        <v>29</v>
      </c>
      <c r="B2" s="40"/>
      <c r="C2" s="40"/>
      <c r="D2" s="40"/>
      <c r="E2" s="40"/>
    </row>
    <row r="3" spans="1:5" ht="19.5" customHeight="1">
      <c r="A3" s="2"/>
      <c r="B3" s="2"/>
      <c r="C3" s="2"/>
      <c r="D3" s="2"/>
      <c r="E3" s="2"/>
    </row>
    <row r="4" spans="1:5" ht="39" customHeight="1">
      <c r="A4" s="37" t="s">
        <v>5</v>
      </c>
      <c r="B4" s="36" t="s">
        <v>16</v>
      </c>
      <c r="C4" s="36" t="s">
        <v>6</v>
      </c>
      <c r="D4" s="36" t="s">
        <v>17</v>
      </c>
      <c r="E4" s="36" t="s">
        <v>8</v>
      </c>
    </row>
    <row r="5" spans="1:5" ht="19.5" customHeight="1">
      <c r="A5" s="28" t="s">
        <v>9</v>
      </c>
      <c r="B5" s="31">
        <v>6</v>
      </c>
      <c r="C5" s="11">
        <v>19002</v>
      </c>
      <c r="D5" s="11">
        <v>19546</v>
      </c>
      <c r="E5" s="12">
        <f aca="true" t="shared" si="0" ref="E5:E10">((D5/C5)-1)*100</f>
        <v>2.8628565414166918</v>
      </c>
    </row>
    <row r="6" spans="1:5" ht="19.5" customHeight="1">
      <c r="A6" s="29" t="s">
        <v>10</v>
      </c>
      <c r="B6" s="32">
        <v>6</v>
      </c>
      <c r="C6" s="14">
        <v>17853</v>
      </c>
      <c r="D6" s="14">
        <v>19543</v>
      </c>
      <c r="E6" s="15">
        <f t="shared" si="0"/>
        <v>9.466196157508545</v>
      </c>
    </row>
    <row r="7" spans="1:5" ht="19.5" customHeight="1">
      <c r="A7" s="28" t="s">
        <v>11</v>
      </c>
      <c r="B7" s="31">
        <v>6</v>
      </c>
      <c r="C7" s="11">
        <v>21860</v>
      </c>
      <c r="D7" s="11">
        <v>23174</v>
      </c>
      <c r="E7" s="12">
        <f t="shared" si="0"/>
        <v>6.010978956999091</v>
      </c>
    </row>
    <row r="8" spans="1:5" ht="19.5" customHeight="1">
      <c r="A8" s="29" t="s">
        <v>12</v>
      </c>
      <c r="B8" s="32">
        <v>6</v>
      </c>
      <c r="C8" s="14">
        <v>15315</v>
      </c>
      <c r="D8" s="14">
        <v>17555</v>
      </c>
      <c r="E8" s="15">
        <f t="shared" si="0"/>
        <v>14.626183480248113</v>
      </c>
    </row>
    <row r="9" spans="1:5" ht="19.5" customHeight="1">
      <c r="A9" s="28" t="s">
        <v>13</v>
      </c>
      <c r="B9" s="31">
        <v>6</v>
      </c>
      <c r="C9" s="11">
        <v>12375</v>
      </c>
      <c r="D9" s="11">
        <v>13288</v>
      </c>
      <c r="E9" s="12">
        <f t="shared" si="0"/>
        <v>7.377777777777772</v>
      </c>
    </row>
    <row r="10" spans="1:5" ht="19.5" customHeight="1">
      <c r="A10" s="42" t="s">
        <v>14</v>
      </c>
      <c r="B10" s="43"/>
      <c r="C10" s="18">
        <f>SUM(C5:C9)</f>
        <v>86405</v>
      </c>
      <c r="D10" s="18">
        <f>SUM(D5:D9)</f>
        <v>93106</v>
      </c>
      <c r="E10" s="19">
        <f t="shared" si="0"/>
        <v>7.755338232741171</v>
      </c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44" t="s">
        <v>15</v>
      </c>
      <c r="B12" s="44"/>
      <c r="C12" s="44"/>
      <c r="D12" s="44"/>
      <c r="E12" s="44"/>
    </row>
    <row r="13" spans="1:5" ht="19.5" customHeight="1">
      <c r="A13" s="1"/>
      <c r="B13" s="1"/>
      <c r="C13" s="1"/>
      <c r="D13" s="1"/>
      <c r="E13" s="1"/>
    </row>
  </sheetData>
  <sheetProtection/>
  <mergeCells count="3">
    <mergeCell ref="A10:B10"/>
    <mergeCell ref="A12:E12"/>
    <mergeCell ref="A2:E2"/>
  </mergeCells>
  <conditionalFormatting sqref="E5:E10">
    <cfRule type="cellIs" priority="1" dxfId="9" operator="greaterThan" stopIfTrue="1">
      <formula>0</formula>
    </cfRule>
  </conditionalFormatting>
  <hyperlinks>
    <hyperlink ref="A12" location="Index!A1" display="Back to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4" width="29.7109375" style="33" customWidth="1"/>
    <col min="5" max="16384" width="9.140625" style="33" customWidth="1"/>
  </cols>
  <sheetData>
    <row r="1" spans="1:10" ht="19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9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39" customHeight="1">
      <c r="A30" s="45" t="s">
        <v>16</v>
      </c>
      <c r="B30" s="47" t="s">
        <v>18</v>
      </c>
      <c r="C30" s="48"/>
      <c r="D30" s="49" t="s">
        <v>19</v>
      </c>
      <c r="E30" s="5"/>
      <c r="F30" s="5"/>
      <c r="G30" s="5"/>
      <c r="H30" s="5"/>
      <c r="I30" s="5"/>
      <c r="J30" s="5"/>
    </row>
    <row r="31" spans="1:10" ht="39" customHeight="1">
      <c r="A31" s="46"/>
      <c r="B31" s="38">
        <v>2015</v>
      </c>
      <c r="C31" s="38">
        <v>2016</v>
      </c>
      <c r="D31" s="50"/>
      <c r="E31" s="5"/>
      <c r="F31" s="5"/>
      <c r="G31" s="5"/>
      <c r="H31" s="5"/>
      <c r="I31" s="5"/>
      <c r="J31" s="5"/>
    </row>
    <row r="32" spans="1:10" ht="19.5" customHeight="1">
      <c r="A32" s="8" t="s">
        <v>20</v>
      </c>
      <c r="B32" s="9">
        <v>32606</v>
      </c>
      <c r="C32" s="9">
        <v>37005</v>
      </c>
      <c r="D32" s="6">
        <f>((C32/B32)-1)*100</f>
        <v>13.491381954241554</v>
      </c>
      <c r="E32" s="5"/>
      <c r="F32" s="5"/>
      <c r="G32" s="5"/>
      <c r="H32" s="5"/>
      <c r="I32" s="5"/>
      <c r="J32" s="5"/>
    </row>
    <row r="33" spans="1:10" ht="19.5" customHeight="1">
      <c r="A33" s="8" t="s">
        <v>21</v>
      </c>
      <c r="B33" s="9">
        <v>70270</v>
      </c>
      <c r="C33" s="9">
        <v>83762</v>
      </c>
      <c r="D33" s="6">
        <f>((C33/B33)-1)*100</f>
        <v>19.200227693183436</v>
      </c>
      <c r="E33" s="5"/>
      <c r="F33" s="5"/>
      <c r="G33" s="5"/>
      <c r="H33" s="5"/>
      <c r="I33" s="5"/>
      <c r="J33" s="5"/>
    </row>
    <row r="34" spans="1:10" ht="19.5" customHeight="1">
      <c r="A34" s="8" t="s">
        <v>22</v>
      </c>
      <c r="B34" s="9">
        <v>157704</v>
      </c>
      <c r="C34" s="9">
        <v>170467</v>
      </c>
      <c r="D34" s="6">
        <f>((C34/B34)-1)*100</f>
        <v>8.0930096890377</v>
      </c>
      <c r="E34" s="5"/>
      <c r="F34" s="5"/>
      <c r="G34" s="5"/>
      <c r="H34" s="5"/>
      <c r="I34" s="5"/>
      <c r="J34" s="5"/>
    </row>
    <row r="35" spans="1:10" ht="19.5" customHeight="1">
      <c r="A35" s="8" t="s">
        <v>23</v>
      </c>
      <c r="B35" s="9">
        <v>241929</v>
      </c>
      <c r="C35" s="9">
        <v>262814</v>
      </c>
      <c r="D35" s="6">
        <f>((C35/B35)-1)*100</f>
        <v>8.632698022973685</v>
      </c>
      <c r="E35" s="5"/>
      <c r="F35" s="5"/>
      <c r="G35" s="5"/>
      <c r="H35" s="5"/>
      <c r="I35" s="5"/>
      <c r="J35" s="5"/>
    </row>
    <row r="36" spans="1:10" ht="19.5" customHeight="1">
      <c r="A36" s="8" t="s">
        <v>24</v>
      </c>
      <c r="B36" s="9">
        <v>320615</v>
      </c>
      <c r="C36" s="9">
        <v>348882</v>
      </c>
      <c r="D36" s="6">
        <f>((C36/B36)-1)*100</f>
        <v>8.816493301935346</v>
      </c>
      <c r="E36" s="5"/>
      <c r="F36" s="5"/>
      <c r="G36" s="5"/>
      <c r="H36" s="5"/>
      <c r="I36" s="5"/>
      <c r="J36" s="5"/>
    </row>
    <row r="37" spans="1:10" ht="19.5" customHeight="1">
      <c r="A37" s="8" t="s">
        <v>30</v>
      </c>
      <c r="B37" s="9">
        <v>407020</v>
      </c>
      <c r="C37" s="9">
        <v>442069</v>
      </c>
      <c r="D37" s="6">
        <v>8.6</v>
      </c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39" t="s">
        <v>15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19.5" customHeight="1">
      <c r="A40" s="5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sheetProtection/>
  <mergeCells count="4">
    <mergeCell ref="A30:A31"/>
    <mergeCell ref="B30:C30"/>
    <mergeCell ref="D30:D31"/>
    <mergeCell ref="A39:J39"/>
  </mergeCells>
  <conditionalFormatting sqref="D37">
    <cfRule type="cellIs" priority="7" dxfId="9" operator="greaterThan" stopIfTrue="1">
      <formula>0</formula>
    </cfRule>
  </conditionalFormatting>
  <conditionalFormatting sqref="D33">
    <cfRule type="cellIs" priority="6" dxfId="9" operator="greaterThan" stopIfTrue="1">
      <formula>0</formula>
    </cfRule>
  </conditionalFormatting>
  <conditionalFormatting sqref="D32">
    <cfRule type="cellIs" priority="5" dxfId="9" operator="greaterThan" stopIfTrue="1">
      <formula>0</formula>
    </cfRule>
  </conditionalFormatting>
  <conditionalFormatting sqref="D34:D35">
    <cfRule type="cellIs" priority="4" dxfId="9" operator="greaterThan" stopIfTrue="1">
      <formula>0</formula>
    </cfRule>
  </conditionalFormatting>
  <conditionalFormatting sqref="D36">
    <cfRule type="cellIs" priority="3" dxfId="9" operator="greaterThan" stopIfTrue="1">
      <formula>0</formula>
    </cfRule>
  </conditionalFormatting>
  <conditionalFormatting sqref="D36">
    <cfRule type="cellIs" priority="2" dxfId="9" operator="greaterThan" stopIfTrue="1">
      <formula>0</formula>
    </cfRule>
  </conditionalFormatting>
  <conditionalFormatting sqref="D35">
    <cfRule type="cellIs" priority="1" dxfId="9" operator="greaterThan" stopIfTrue="1">
      <formula>0</formula>
    </cfRule>
  </conditionalFormatting>
  <hyperlinks>
    <hyperlink ref="A39" location="Index!A1" display="Back to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2016-06-27T08:55:02Z</dcterms:created>
  <dcterms:modified xsi:type="dcterms:W3CDTF">2016-07-25T14:25:09Z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