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STATS MC - 2016-08\"/>
    </mc:Choice>
  </mc:AlternateContent>
  <bookViews>
    <workbookView xWindow="0" yWindow="0" windowWidth="28800" windowHeight="15990" tabRatio="906"/>
  </bookViews>
  <sheets>
    <sheet name="Index" sheetId="115" r:id="rId1"/>
    <sheet name="Cummulative" sheetId="116" r:id="rId2"/>
    <sheet name="Monthly" sheetId="117" r:id="rId3"/>
    <sheet name="Charts" sheetId="114" r:id="rId4"/>
  </sheets>
  <definedNames>
    <definedName name="_xlnm._FilterDatabase" localSheetId="1" hidden="1">Cummulative!$A$4:$D$4</definedName>
  </definedNames>
  <calcPr calcId="171027"/>
</workbook>
</file>

<file path=xl/calcChain.xml><?xml version="1.0" encoding="utf-8"?>
<calcChain xmlns="http://schemas.openxmlformats.org/spreadsheetml/2006/main">
  <c r="I12" i="114" l="1"/>
  <c r="E9" i="117" l="1"/>
  <c r="E8" i="117"/>
  <c r="E7" i="117"/>
  <c r="E6" i="117"/>
  <c r="E5" i="117"/>
  <c r="D10" i="117"/>
  <c r="D9" i="116"/>
  <c r="D7" i="116"/>
  <c r="I13" i="114"/>
  <c r="I11" i="114"/>
  <c r="I10" i="114"/>
  <c r="I9" i="114"/>
  <c r="I8" i="114"/>
  <c r="I7" i="114"/>
  <c r="I6" i="114"/>
  <c r="D8" i="116" l="1"/>
  <c r="D5" i="116" l="1"/>
  <c r="C10" i="116"/>
  <c r="B10" i="116"/>
  <c r="D6" i="116"/>
  <c r="C10" i="117"/>
  <c r="E10" i="117" s="1"/>
  <c r="D10" i="116" l="1"/>
</calcChain>
</file>

<file path=xl/sharedStrings.xml><?xml version="1.0" encoding="utf-8"?>
<sst xmlns="http://schemas.openxmlformats.org/spreadsheetml/2006/main" count="48" uniqueCount="34">
  <si>
    <t>France</t>
  </si>
  <si>
    <t>Germany</t>
  </si>
  <si>
    <t>Italy</t>
  </si>
  <si>
    <t>Spain</t>
  </si>
  <si>
    <t>Back to table of contents</t>
  </si>
  <si>
    <t>Source</t>
  </si>
  <si>
    <t>Last updated</t>
  </si>
  <si>
    <t>- Charts</t>
  </si>
  <si>
    <t>Country</t>
  </si>
  <si>
    <t>UK</t>
  </si>
  <si>
    <t>Month</t>
  </si>
  <si>
    <t>ACEM CIACEM database</t>
  </si>
  <si>
    <t>TOTAL</t>
  </si>
  <si>
    <t>Powered-two and powered-three wheelers
2015</t>
  </si>
  <si>
    <t>% 
change</t>
  </si>
  <si>
    <t>Powered-two and powered-three wheelers
2016</t>
  </si>
  <si>
    <t>January</t>
  </si>
  <si>
    <t>February</t>
  </si>
  <si>
    <t xml:space="preserve"> </t>
  </si>
  <si>
    <t>March</t>
  </si>
  <si>
    <t>April</t>
  </si>
  <si>
    <t>May</t>
  </si>
  <si>
    <t>June</t>
  </si>
  <si>
    <t>July</t>
  </si>
  <si>
    <t>Motorcycle registrations</t>
  </si>
  <si>
    <t>Cumulative motorcycle registrations in largest EU markets - France, Germany, Italy, Spain, UK
- July 2016 -</t>
  </si>
  <si>
    <t>Table of contents</t>
  </si>
  <si>
    <t>ACEM motorcycle registrations statistics in largest European markets
- August 2016 -</t>
  </si>
  <si>
    <t>- Cummulative motorcycle registrations in France, Germany, Italy, Spain, UK - January to August 2016</t>
  </si>
  <si>
    <t>- Monthly motorcycle registrations in France, Germany, Italy, Spain, UK - August 2016</t>
  </si>
  <si>
    <t>18 October 2016</t>
  </si>
  <si>
    <t>Cummulative motorcycle registrations in largest European markets
- August 2016 -</t>
  </si>
  <si>
    <t>Monthly motorcycle registrations in largest European markets
- August 2016 -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</si>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</sst>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 * #,##0.00_ ;_ * \-#,##0.00_ ;_ * &quot;-&quot;??_ ;_ @_ 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Arial"/>
      <family val="2"/>
    </font>
    <font>
      <sz val="11"/>
      <color rgb="FF3F3F76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u/>
      <sz val="12"/>
      <color indexed="1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93C7"/>
        <bgColor indexed="64"/>
      </patternFill>
    </fill>
    <fill>
      <patternFill patternType="solid">
        <fgColor rgb="FF0092B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5">
    <xf numFmtId="0" fontId="0" fillId="0" borderId="0" applyFill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8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8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3" fillId="27" borderId="6" applyNumberFormat="0" applyAlignment="0" applyProtection="0"/>
    <xf numFmtId="0" fontId="14" fillId="27" borderId="6" applyNumberFormat="0" applyAlignment="0" applyProtection="0"/>
    <xf numFmtId="0" fontId="15" fillId="28" borderId="7" applyNumberFormat="0" applyAlignment="0" applyProtection="0"/>
    <xf numFmtId="0" fontId="15" fillId="28" borderId="7" applyNumberFormat="0" applyAlignment="0" applyProtection="0"/>
    <xf numFmtId="0" fontId="16" fillId="28" borderId="7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29" borderId="0" applyNumberFormat="0" applyBorder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8" fillId="30" borderId="6" applyNumberFormat="0" applyAlignment="0" applyProtection="0"/>
    <xf numFmtId="0" fontId="28" fillId="30" borderId="6" applyNumberFormat="0" applyAlignment="0" applyProtection="0"/>
    <xf numFmtId="0" fontId="29" fillId="30" borderId="6" applyNumberFormat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3" fillId="0" borderId="0"/>
    <xf numFmtId="0" fontId="4" fillId="0" borderId="0"/>
    <xf numFmtId="0" fontId="3" fillId="0" borderId="0"/>
    <xf numFmtId="0" fontId="5" fillId="0" borderId="0" applyFill="0"/>
    <xf numFmtId="0" fontId="3" fillId="0" borderId="0" applyFill="0"/>
    <xf numFmtId="0" fontId="7" fillId="0" borderId="0"/>
    <xf numFmtId="0" fontId="3" fillId="0" borderId="0"/>
    <xf numFmtId="0" fontId="6" fillId="0" borderId="0"/>
    <xf numFmtId="0" fontId="3" fillId="0" borderId="0"/>
    <xf numFmtId="0" fontId="3" fillId="0" borderId="0" applyFill="0"/>
    <xf numFmtId="0" fontId="8" fillId="0" borderId="0"/>
    <xf numFmtId="0" fontId="7" fillId="32" borderId="12" applyNumberFormat="0" applyFont="0" applyAlignment="0" applyProtection="0"/>
    <xf numFmtId="0" fontId="8" fillId="32" borderId="12" applyNumberFormat="0" applyFont="0" applyAlignment="0" applyProtection="0"/>
    <xf numFmtId="0" fontId="34" fillId="27" borderId="13" applyNumberFormat="0" applyAlignment="0" applyProtection="0"/>
    <xf numFmtId="0" fontId="34" fillId="27" borderId="13" applyNumberFormat="0" applyAlignment="0" applyProtection="0"/>
    <xf numFmtId="0" fontId="35" fillId="27" borderId="13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9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12" applyNumberFormat="0" applyFont="0" applyAlignment="0" applyProtection="0"/>
  </cellStyleXfs>
  <cellXfs count="43">
    <xf numFmtId="0" fontId="0" fillId="0" borderId="0" xfId="0" applyFill="1"/>
    <xf numFmtId="0" fontId="42" fillId="0" borderId="0" xfId="0" applyFont="1" applyFill="1"/>
    <xf numFmtId="0" fontId="39" fillId="0" borderId="0" xfId="0" applyFont="1" applyAlignment="1">
      <alignment horizontal="center"/>
    </xf>
    <xf numFmtId="0" fontId="43" fillId="0" borderId="0" xfId="0" applyFont="1"/>
    <xf numFmtId="0" fontId="16" fillId="33" borderId="1" xfId="125" applyFont="1" applyFill="1" applyBorder="1" applyAlignment="1">
      <alignment horizontal="center" vertical="center"/>
    </xf>
    <xf numFmtId="0" fontId="16" fillId="33" borderId="1" xfId="126" applyFont="1" applyFill="1" applyBorder="1" applyAlignment="1">
      <alignment horizontal="center" vertical="center" wrapText="1"/>
    </xf>
    <xf numFmtId="0" fontId="44" fillId="34" borderId="0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6" fillId="0" borderId="0" xfId="104" applyFont="1" applyFill="1" applyAlignment="1" applyProtection="1">
      <alignment horizontal="center" vertical="center"/>
    </xf>
    <xf numFmtId="0" fontId="44" fillId="34" borderId="0" xfId="0" applyFont="1" applyFill="1" applyAlignment="1">
      <alignment horizontal="left" vertical="center" wrapText="1"/>
    </xf>
    <xf numFmtId="0" fontId="46" fillId="0" borderId="0" xfId="104" quotePrefix="1" applyFont="1" applyFill="1" applyAlignment="1" applyProtection="1">
      <alignment horizontal="left" vertical="center"/>
    </xf>
    <xf numFmtId="49" fontId="46" fillId="0" borderId="0" xfId="104" applyNumberFormat="1" applyFont="1" applyFill="1" applyAlignment="1" applyProtection="1">
      <alignment horizontal="left" vertical="center" wrapText="1"/>
    </xf>
    <xf numFmtId="0" fontId="47" fillId="0" borderId="0" xfId="0" applyFont="1" applyFill="1" applyAlignment="1">
      <alignment horizontal="center" vertical="center" wrapText="1"/>
    </xf>
    <xf numFmtId="0" fontId="47" fillId="0" borderId="0" xfId="0" applyFont="1" applyFill="1" applyAlignment="1">
      <alignment horizontal="left" vertical="center"/>
    </xf>
    <xf numFmtId="0" fontId="47" fillId="0" borderId="0" xfId="0" applyFont="1" applyFill="1" applyAlignment="1">
      <alignment horizontal="center" vertical="center"/>
    </xf>
    <xf numFmtId="15" fontId="47" fillId="0" borderId="0" xfId="0" quotePrefix="1" applyNumberFormat="1" applyFont="1" applyFill="1" applyAlignment="1">
      <alignment horizontal="left" vertical="center" wrapText="1"/>
    </xf>
    <xf numFmtId="0" fontId="8" fillId="0" borderId="0" xfId="0" applyFont="1"/>
    <xf numFmtId="0" fontId="42" fillId="0" borderId="0" xfId="0" applyFont="1" applyAlignment="1">
      <alignment horizontal="center" vertical="center"/>
    </xf>
    <xf numFmtId="0" fontId="48" fillId="35" borderId="1" xfId="125" applyFont="1" applyFill="1" applyBorder="1" applyAlignment="1">
      <alignment horizontal="center" vertical="center"/>
    </xf>
    <xf numFmtId="3" fontId="8" fillId="35" borderId="1" xfId="126" applyNumberFormat="1" applyFill="1" applyBorder="1" applyAlignment="1">
      <alignment horizontal="center" vertical="center"/>
    </xf>
    <xf numFmtId="164" fontId="49" fillId="35" borderId="1" xfId="126" applyNumberFormat="1" applyFont="1" applyFill="1" applyBorder="1" applyAlignment="1">
      <alignment horizontal="center" vertical="center"/>
    </xf>
    <xf numFmtId="0" fontId="48" fillId="36" borderId="1" xfId="120" applyFont="1" applyFill="1" applyBorder="1" applyAlignment="1">
      <alignment horizontal="center" vertical="center"/>
    </xf>
    <xf numFmtId="3" fontId="8" fillId="36" borderId="1" xfId="126" applyNumberFormat="1" applyFill="1" applyBorder="1" applyAlignment="1">
      <alignment horizontal="center" vertical="center"/>
    </xf>
    <xf numFmtId="164" fontId="49" fillId="36" borderId="1" xfId="126" applyNumberFormat="1" applyFont="1" applyFill="1" applyBorder="1" applyAlignment="1">
      <alignment horizontal="center" vertical="center"/>
    </xf>
    <xf numFmtId="0" fontId="48" fillId="35" borderId="1" xfId="120" applyFont="1" applyFill="1" applyBorder="1" applyAlignment="1">
      <alignment horizontal="center" vertical="center"/>
    </xf>
    <xf numFmtId="0" fontId="39" fillId="37" borderId="1" xfId="125" applyFont="1" applyFill="1" applyBorder="1" applyAlignment="1">
      <alignment horizontal="center" vertical="center"/>
    </xf>
    <xf numFmtId="3" fontId="39" fillId="37" borderId="1" xfId="126" applyNumberFormat="1" applyFont="1" applyFill="1" applyBorder="1" applyAlignment="1">
      <alignment horizontal="center" vertical="center"/>
    </xf>
    <xf numFmtId="164" fontId="49" fillId="37" borderId="1" xfId="126" applyNumberFormat="1" applyFont="1" applyFill="1" applyBorder="1" applyAlignment="1">
      <alignment horizontal="center" vertical="center"/>
    </xf>
    <xf numFmtId="0" fontId="39" fillId="37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6" fillId="34" borderId="1" xfId="126" applyFont="1" applyFill="1" applyBorder="1" applyAlignment="1">
      <alignment horizontal="center" vertical="center" wrapText="1"/>
    </xf>
    <xf numFmtId="3" fontId="42" fillId="0" borderId="1" xfId="0" applyNumberFormat="1" applyFont="1" applyBorder="1" applyAlignment="1">
      <alignment horizontal="center" vertical="center"/>
    </xf>
    <xf numFmtId="0" fontId="44" fillId="34" borderId="0" xfId="126" applyFont="1" applyFill="1" applyBorder="1" applyAlignment="1">
      <alignment horizontal="center" vertical="center" wrapText="1"/>
    </xf>
    <xf numFmtId="0" fontId="51" fillId="0" borderId="0" xfId="104" applyFont="1" applyFill="1" applyAlignment="1" applyProtection="1">
      <alignment horizontal="left"/>
    </xf>
    <xf numFmtId="0" fontId="39" fillId="37" borderId="2" xfId="125" applyFont="1" applyFill="1" applyBorder="1" applyAlignment="1">
      <alignment horizontal="center" vertical="center"/>
    </xf>
    <xf numFmtId="0" fontId="39" fillId="37" borderId="3" xfId="125" applyFont="1" applyFill="1" applyBorder="1" applyAlignment="1">
      <alignment horizontal="center" vertical="center"/>
    </xf>
    <xf numFmtId="0" fontId="50" fillId="34" borderId="0" xfId="126" applyFont="1" applyFill="1" applyBorder="1" applyAlignment="1">
      <alignment horizontal="center" vertical="center" wrapText="1"/>
    </xf>
    <xf numFmtId="0" fontId="16" fillId="34" borderId="4" xfId="126" applyFont="1" applyFill="1" applyBorder="1" applyAlignment="1">
      <alignment horizontal="center" vertical="center" wrapText="1"/>
    </xf>
    <xf numFmtId="0" fontId="16" fillId="34" borderId="5" xfId="126" applyFont="1" applyFill="1" applyBorder="1" applyAlignment="1">
      <alignment horizontal="center" vertical="center" wrapText="1"/>
    </xf>
    <xf numFmtId="0" fontId="16" fillId="34" borderId="2" xfId="126" applyFont="1" applyFill="1" applyBorder="1" applyAlignment="1">
      <alignment horizontal="center" vertical="center" wrapText="1"/>
    </xf>
    <xf numFmtId="0" fontId="16" fillId="34" borderId="3" xfId="126" applyFont="1" applyFill="1" applyBorder="1" applyAlignment="1">
      <alignment horizontal="center" vertical="center" wrapText="1"/>
    </xf>
    <xf numFmtId="0" fontId="16" fillId="34" borderId="4" xfId="0" applyFont="1" applyFill="1" applyBorder="1" applyAlignment="1">
      <alignment horizontal="center" vertical="center"/>
    </xf>
    <xf numFmtId="0" fontId="16" fillId="34" borderId="5" xfId="0" applyFont="1" applyFill="1" applyBorder="1" applyAlignment="1">
      <alignment horizontal="center" vertical="center"/>
    </xf>
  </cellXfs>
  <cellStyles count="155">
    <cellStyle name="20% - Accent1" xfId="1" builtinId="30" customBuiltin="1"/>
    <cellStyle name="20% - Accent1 2" xfId="2"/>
    <cellStyle name="20% - Accent1 3" xfId="3"/>
    <cellStyle name="20% - Accent1 3 2" xfId="141"/>
    <cellStyle name="20% - Accent2" xfId="4" builtinId="34" customBuiltin="1"/>
    <cellStyle name="20% - Accent2 2" xfId="5"/>
    <cellStyle name="20% - Accent2 3" xfId="6"/>
    <cellStyle name="20% - Accent2 3 2" xfId="142"/>
    <cellStyle name="20% - Accent3" xfId="7" builtinId="38" customBuiltin="1"/>
    <cellStyle name="20% - Accent3 2" xfId="8"/>
    <cellStyle name="20% - Accent3 3" xfId="9"/>
    <cellStyle name="20% - Accent3 3 2" xfId="143"/>
    <cellStyle name="20% - Accent4" xfId="10" builtinId="42" customBuiltin="1"/>
    <cellStyle name="20% - Accent4 2" xfId="11"/>
    <cellStyle name="20% - Accent4 3" xfId="12"/>
    <cellStyle name="20% - Accent4 3 2" xfId="144"/>
    <cellStyle name="20% - Accent5" xfId="13" builtinId="46" customBuiltin="1"/>
    <cellStyle name="20% - Accent5 2" xfId="14"/>
    <cellStyle name="20% - Accent5 3" xfId="15"/>
    <cellStyle name="20% - Accent5 3 2" xfId="145"/>
    <cellStyle name="20% - Accent6" xfId="16" builtinId="50" customBuiltin="1"/>
    <cellStyle name="20% - Accent6 2" xfId="17"/>
    <cellStyle name="20% - Accent6 3" xfId="18"/>
    <cellStyle name="20% - Accent6 3 2" xfId="146"/>
    <cellStyle name="40% - Accent1" xfId="19" builtinId="31" customBuiltin="1"/>
    <cellStyle name="40% - Accent1 2" xfId="20"/>
    <cellStyle name="40% - Accent1 3" xfId="21"/>
    <cellStyle name="40% - Accent1 3 2" xfId="147"/>
    <cellStyle name="40% - Accent2" xfId="22" builtinId="35" customBuiltin="1"/>
    <cellStyle name="40% - Accent2 2" xfId="23"/>
    <cellStyle name="40% - Accent2 3" xfId="24"/>
    <cellStyle name="40% - Accent2 3 2" xfId="148"/>
    <cellStyle name="40% - Accent3" xfId="25" builtinId="39" customBuiltin="1"/>
    <cellStyle name="40% - Accent3 2" xfId="26"/>
    <cellStyle name="40% - Accent3 3" xfId="27"/>
    <cellStyle name="40% - Accent3 3 2" xfId="149"/>
    <cellStyle name="40% - Accent4" xfId="28" builtinId="43" customBuiltin="1"/>
    <cellStyle name="40% - Accent4 2" xfId="29"/>
    <cellStyle name="40% - Accent4 3" xfId="30"/>
    <cellStyle name="40% - Accent4 3 2" xfId="150"/>
    <cellStyle name="40% - Accent5" xfId="31" builtinId="47" customBuiltin="1"/>
    <cellStyle name="40% - Accent5 2" xfId="32"/>
    <cellStyle name="40% - Accent5 3" xfId="33"/>
    <cellStyle name="40% - Accent5 3 2" xfId="151"/>
    <cellStyle name="40% - Accent6" xfId="34" builtinId="51" customBuiltin="1"/>
    <cellStyle name="40% - Accent6 2" xfId="35"/>
    <cellStyle name="40% - Accent6 3" xfId="36"/>
    <cellStyle name="40% - Accent6 3 2" xfId="152"/>
    <cellStyle name="60% - Accent1" xfId="37" builtinId="32" customBuiltin="1"/>
    <cellStyle name="60% - Accent1 2" xfId="38"/>
    <cellStyle name="60% - Accent1 3" xfId="39"/>
    <cellStyle name="60% - Accent2" xfId="40" builtinId="36" customBuiltin="1"/>
    <cellStyle name="60% - Accent2 2" xfId="41"/>
    <cellStyle name="60% - Accent2 3" xfId="42"/>
    <cellStyle name="60% - Accent3" xfId="43" builtinId="40" customBuiltin="1"/>
    <cellStyle name="60% - Accent3 2" xfId="44"/>
    <cellStyle name="60% - Accent3 3" xfId="45"/>
    <cellStyle name="60% - Accent4" xfId="46" builtinId="44" customBuiltin="1"/>
    <cellStyle name="60% - Accent4 2" xfId="47"/>
    <cellStyle name="60% - Accent4 3" xfId="48"/>
    <cellStyle name="60% - Accent5" xfId="49" builtinId="48" customBuiltin="1"/>
    <cellStyle name="60% - Accent5 2" xfId="50"/>
    <cellStyle name="60% - Accent5 3" xfId="51"/>
    <cellStyle name="60% - Accent6" xfId="52" builtinId="52" customBuiltin="1"/>
    <cellStyle name="60% - Accent6 2" xfId="53"/>
    <cellStyle name="60% - Accent6 3" xfId="54"/>
    <cellStyle name="Accent1" xfId="55" builtinId="29" customBuiltin="1"/>
    <cellStyle name="Accent1 2" xfId="56"/>
    <cellStyle name="Accent1 3" xfId="57"/>
    <cellStyle name="Accent2" xfId="58" builtinId="33" customBuiltin="1"/>
    <cellStyle name="Accent2 2" xfId="59"/>
    <cellStyle name="Accent2 3" xfId="60"/>
    <cellStyle name="Accent3" xfId="61" builtinId="37" customBuiltin="1"/>
    <cellStyle name="Accent3 2" xfId="62"/>
    <cellStyle name="Accent3 3" xfId="63"/>
    <cellStyle name="Accent4" xfId="64" builtinId="41" customBuiltin="1"/>
    <cellStyle name="Accent4 2" xfId="65"/>
    <cellStyle name="Accent4 3" xfId="66"/>
    <cellStyle name="Accent5" xfId="67" builtinId="45" customBuiltin="1"/>
    <cellStyle name="Accent5 2" xfId="68"/>
    <cellStyle name="Accent5 3" xfId="69"/>
    <cellStyle name="Accent6" xfId="70" builtinId="49" customBuiltin="1"/>
    <cellStyle name="Accent6 2" xfId="71"/>
    <cellStyle name="Accent6 3" xfId="72"/>
    <cellStyle name="Bad" xfId="73" builtinId="27" customBuiltin="1"/>
    <cellStyle name="Bad 2" xfId="74"/>
    <cellStyle name="Bad 3" xfId="75"/>
    <cellStyle name="Calculation" xfId="76" builtinId="22" customBuiltin="1"/>
    <cellStyle name="Calculation 2" xfId="77"/>
    <cellStyle name="Calculation 3" xfId="78"/>
    <cellStyle name="Check Cell" xfId="79" builtinId="23" customBuiltin="1"/>
    <cellStyle name="Check Cell 2" xfId="80"/>
    <cellStyle name="Check Cell 3" xfId="81"/>
    <cellStyle name="Comma 2" xfId="82"/>
    <cellStyle name="Comma 2 2" xfId="83"/>
    <cellStyle name="Comma 3" xfId="84"/>
    <cellStyle name="Comma 4" xfId="85"/>
    <cellStyle name="Explanatory Text" xfId="86" builtinId="53" customBuiltin="1"/>
    <cellStyle name="Explanatory Text 2" xfId="87"/>
    <cellStyle name="Explanatory Text 3" xfId="88"/>
    <cellStyle name="Good" xfId="89" builtinId="26" customBuiltin="1"/>
    <cellStyle name="Good 2" xfId="90"/>
    <cellStyle name="Good 3" xfId="91"/>
    <cellStyle name="Heading 1" xfId="92" builtinId="16" customBuiltin="1"/>
    <cellStyle name="Heading 1 2" xfId="93"/>
    <cellStyle name="Heading 1 3" xfId="94"/>
    <cellStyle name="Heading 2" xfId="95" builtinId="17" customBuiltin="1"/>
    <cellStyle name="Heading 2 2" xfId="96"/>
    <cellStyle name="Heading 2 3" xfId="97"/>
    <cellStyle name="Heading 3" xfId="98" builtinId="18" customBuiltin="1"/>
    <cellStyle name="Heading 3 2" xfId="99"/>
    <cellStyle name="Heading 3 3" xfId="100"/>
    <cellStyle name="Heading 4" xfId="101" builtinId="19" customBuiltin="1"/>
    <cellStyle name="Heading 4 2" xfId="102"/>
    <cellStyle name="Heading 4 3" xfId="103"/>
    <cellStyle name="Hyperlink" xfId="104" builtinId="8"/>
    <cellStyle name="Hyperlink 2" xfId="105"/>
    <cellStyle name="Hyperlink 3" xfId="106"/>
    <cellStyle name="Input" xfId="107" builtinId="20" customBuiltin="1"/>
    <cellStyle name="Input 2" xfId="108"/>
    <cellStyle name="Input 3" xfId="109"/>
    <cellStyle name="Linked Cell" xfId="110" builtinId="24" customBuiltin="1"/>
    <cellStyle name="Linked Cell 2" xfId="111"/>
    <cellStyle name="Linked Cell 3" xfId="112"/>
    <cellStyle name="Neutral" xfId="113" builtinId="28" customBuiltin="1"/>
    <cellStyle name="Neutral 2" xfId="114"/>
    <cellStyle name="Neutral 3" xfId="115"/>
    <cellStyle name="Normal" xfId="0" builtinId="0"/>
    <cellStyle name="Normal 2" xfId="116"/>
    <cellStyle name="Normal 2 2" xfId="117"/>
    <cellStyle name="Normal 2 2 2" xfId="118"/>
    <cellStyle name="Normal 2 3" xfId="119"/>
    <cellStyle name="Normal 2 3 2" xfId="120"/>
    <cellStyle name="Normal 3" xfId="121"/>
    <cellStyle name="Normal 3 2" xfId="122"/>
    <cellStyle name="Normal 4" xfId="123"/>
    <cellStyle name="Normal 4 2" xfId="124"/>
    <cellStyle name="Normal 5" xfId="125"/>
    <cellStyle name="Normal 6" xfId="126"/>
    <cellStyle name="Normal 6 2" xfId="153"/>
    <cellStyle name="Note 2" xfId="127"/>
    <cellStyle name="Note 3" xfId="128"/>
    <cellStyle name="Note 3 2" xfId="154"/>
    <cellStyle name="Output" xfId="129" builtinId="21" customBuiltin="1"/>
    <cellStyle name="Output 2" xfId="130"/>
    <cellStyle name="Output 3" xfId="131"/>
    <cellStyle name="Title" xfId="132" builtinId="15" customBuiltin="1"/>
    <cellStyle name="Title 2" xfId="133"/>
    <cellStyle name="Title 3" xfId="134"/>
    <cellStyle name="Total" xfId="135" builtinId="25" customBuiltin="1"/>
    <cellStyle name="Total 2" xfId="136"/>
    <cellStyle name="Total 3" xfId="137"/>
    <cellStyle name="Warning Text" xfId="138" builtinId="11" customBuiltin="1"/>
    <cellStyle name="Warning Text 2" xfId="139"/>
    <cellStyle name="Warning Text 3" xfId="140"/>
  </cellStyles>
  <dxfs count="10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 Light"/>
                <a:ea typeface="Calibri Light"/>
                <a:cs typeface="Calibri Light"/>
              </a:defRPr>
            </a:pPr>
            <a:r>
              <a:rPr lang="en-US"/>
              <a:t>Cumulative motorcycle registrations in largest European markets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Charts!$G$5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Charts!$F$6:$F$13</c:f>
              <c:strCache>
                <c:ptCount val="8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</c:strCache>
            </c:strRef>
          </c:cat>
          <c:val>
            <c:numRef>
              <c:f>Charts!$G$6:$G$13</c:f>
              <c:numCache>
                <c:formatCode>#,##0</c:formatCode>
                <c:ptCount val="8"/>
                <c:pt idx="0">
                  <c:v>32606</c:v>
                </c:pt>
                <c:pt idx="1">
                  <c:v>70270</c:v>
                </c:pt>
                <c:pt idx="2">
                  <c:v>157704</c:v>
                </c:pt>
                <c:pt idx="3">
                  <c:v>241929</c:v>
                </c:pt>
                <c:pt idx="4">
                  <c:v>320615</c:v>
                </c:pt>
                <c:pt idx="5">
                  <c:v>407020</c:v>
                </c:pt>
                <c:pt idx="6">
                  <c:v>494700</c:v>
                </c:pt>
                <c:pt idx="7">
                  <c:v>541777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4-4F5A-B9F0-3511ABD3C7D2}"/>
            </c:ext>
          </c:extLst>
        </c:ser>
        <c:ser>
          <c:idx val="1"/>
          <c:order val="1"/>
          <c:tx>
            <c:strRef>
              <c:f>Charts!$H$5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Charts!$F$6:$F$13</c:f>
              <c:strCache>
                <c:ptCount val="8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</c:strCache>
            </c:strRef>
          </c:cat>
          <c:val>
            <c:numRef>
              <c:f>Charts!$H$6:$H$13</c:f>
              <c:numCache>
                <c:formatCode>#,##0</c:formatCode>
                <c:ptCount val="8"/>
                <c:pt idx="0">
                  <c:v>37005</c:v>
                </c:pt>
                <c:pt idx="1">
                  <c:v>83762</c:v>
                </c:pt>
                <c:pt idx="2">
                  <c:v>170467</c:v>
                </c:pt>
                <c:pt idx="3">
                  <c:v>262814</c:v>
                </c:pt>
                <c:pt idx="4">
                  <c:v>348882</c:v>
                </c:pt>
                <c:pt idx="5">
                  <c:v>442069</c:v>
                </c:pt>
                <c:pt idx="6">
                  <c:v>522811</c:v>
                </c:pt>
                <c:pt idx="7">
                  <c:v>576182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4-4F5A-B9F0-3511ABD3C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8263400"/>
        <c:axId val="1"/>
      </c:barChart>
      <c:lineChart>
        <c:grouping val="standard"/>
        <c:varyColors val="0"/>
        <c:ser>
          <c:idx val="2"/>
          <c:order val="2"/>
          <c:tx>
            <c:strRef>
              <c:f>Charts!$I$4</c:f>
              <c:strCache>
                <c:ptCount val="1"/>
                <c:pt idx="0">
                  <c:v>% 
change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 w="25400">
                <a:solidFill>
                  <a:schemeClr val="bg1">
                    <a:lumMod val="50000"/>
                  </a:schemeClr>
                </a:solidFill>
                <a:miter lim="800000"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9370A88A-7E1A-44FC-AC81-F7401D8EB18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92C-49EC-9E4F-A78F3EFFEA5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B05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+</a:t>
                    </a:r>
                    <a:fld id="{1D7357B7-89E9-48E3-88FC-3FDC1D796BFB}" type="VALUE">
                      <a:rPr lang="en-US"/>
                      <a:pPr>
                        <a:defRPr sz="900" b="1" i="0" u="none" strike="noStrike" baseline="0">
                          <a:solidFill>
                            <a:srgbClr val="00B05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solidFill>
                  <a:schemeClr val="bg1"/>
                </a:solidFill>
                <a:ln w="28575">
                  <a:solidFill>
                    <a:srgbClr val="00B050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614-4F5A-B9F0-3511ABD3C7D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CF501FC8-D5FE-4A71-8397-3872A52F367A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92C-49EC-9E4F-A78F3EFFEA5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0915DEA0-BFAD-4E4C-8DEA-7F73334C4B4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92C-49EC-9E4F-A78F3EFFEA5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B05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+</a:t>
                    </a:r>
                    <a:fld id="{839039DE-652D-4574-9434-E3AAEA9879D5}" type="VALUE">
                      <a:rPr lang="en-US"/>
                      <a:pPr>
                        <a:defRPr sz="900" b="1" i="0" u="none" strike="noStrike" baseline="0">
                          <a:solidFill>
                            <a:srgbClr val="00B05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solidFill>
                  <a:schemeClr val="bg1"/>
                </a:solidFill>
                <a:ln w="28575">
                  <a:solidFill>
                    <a:srgbClr val="00B050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614-4F5A-B9F0-3511ABD3C7D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B05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+</a:t>
                    </a:r>
                    <a:fld id="{90190F7A-96A1-4CDE-BE53-FEFBB6FCEE5A}" type="VALUE">
                      <a:rPr lang="en-US"/>
                      <a:pPr>
                        <a:defRPr sz="900" b="1" i="0" u="none" strike="noStrike" baseline="0">
                          <a:solidFill>
                            <a:srgbClr val="00B05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solidFill>
                  <a:schemeClr val="bg1"/>
                </a:solidFill>
                <a:ln w="28575">
                  <a:solidFill>
                    <a:srgbClr val="00B050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614-4F5A-B9F0-3511ABD3C7D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64D27F46-2BD1-4F46-89FA-F1024A039B0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F40-4CEE-8FB6-8674C771BF4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C789D867-F211-406A-B006-E904066D557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78B-4056-88BB-A1561BE6767B}"/>
                </c:ext>
              </c:extLst>
            </c:dLbl>
            <c:spPr>
              <a:solidFill>
                <a:schemeClr val="bg1"/>
              </a:solidFill>
              <a:ln w="28575">
                <a:solidFill>
                  <a:srgbClr val="00B05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B05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Charts!$F$6:$F$13</c:f>
              <c:strCache>
                <c:ptCount val="8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</c:strCache>
            </c:strRef>
          </c:cat>
          <c:val>
            <c:numRef>
              <c:f>Charts!$I$6:$I$13</c:f>
              <c:numCache>
                <c:formatCode>0.0</c:formatCode>
                <c:ptCount val="8"/>
                <c:pt idx="0">
                  <c:v>13.491381954241554</c:v>
                </c:pt>
                <c:pt idx="1">
                  <c:v>19.200227693183436</c:v>
                </c:pt>
                <c:pt idx="2">
                  <c:v>8.0930096890377001</c:v>
                </c:pt>
                <c:pt idx="3">
                  <c:v>8.6326980229736847</c:v>
                </c:pt>
                <c:pt idx="4">
                  <c:v>8.8164933019353455</c:v>
                </c:pt>
                <c:pt idx="5">
                  <c:v>8.6111247604540253</c:v>
                </c:pt>
                <c:pt idx="6">
                  <c:v>5.6824337982615658</c:v>
                </c:pt>
                <c:pt idx="7">
                  <c:v>6.3503987803099848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14-4F5A-B9F0-3511ABD3C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8263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Vehicles registered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82634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% change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13063</xdr:colOff>
      <xdr:row>0</xdr:row>
      <xdr:rowOff>141513</xdr:rowOff>
    </xdr:from>
    <xdr:to>
      <xdr:col>3</xdr:col>
      <xdr:colOff>291712</xdr:colOff>
      <xdr:row>3</xdr:row>
      <xdr:rowOff>13061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2514" y="141513"/>
          <a:ext cx="1532684" cy="97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1524000</xdr:colOff>
      <xdr:row>0</xdr:row>
      <xdr:rowOff>114299</xdr:rowOff>
    </xdr:from>
    <xdr:to>
      <xdr:col>4</xdr:col>
      <xdr:colOff>1333500</xdr:colOff>
      <xdr:row>2</xdr:row>
      <xdr:rowOff>209346</xdr:rowOff>
    </xdr:to>
    <xdr:pic>
      <xdr:nvPicPr>
        <xdr:cNvPr id="1168409" name="Picture 1">
          <a:extLst>
            <a:ext uri="{FF2B5EF4-FFF2-40B4-BE49-F238E27FC236}">
              <a16:creationId xmlns:a16="http://schemas.microsoft.com/office/drawing/2014/main" id="{00000000-0008-0000-0100-000019D4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8860" y="114299"/>
          <a:ext cx="1341120" cy="8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144780</xdr:rowOff>
    </xdr:from>
    <xdr:to>
      <xdr:col>5</xdr:col>
      <xdr:colOff>1287780</xdr:colOff>
      <xdr:row>2</xdr:row>
      <xdr:rowOff>205740</xdr:rowOff>
    </xdr:to>
    <xdr:pic>
      <xdr:nvPicPr>
        <xdr:cNvPr id="1169433" name="Picture 1">
          <a:extLst>
            <a:ext uri="{FF2B5EF4-FFF2-40B4-BE49-F238E27FC236}">
              <a16:creationId xmlns:a16="http://schemas.microsoft.com/office/drawing/2014/main" id="{00000000-0008-0000-0200-000019D8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0" y="144780"/>
          <a:ext cx="128778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</xdr:row>
      <xdr:rowOff>30480</xdr:rowOff>
    </xdr:from>
    <xdr:to>
      <xdr:col>4</xdr:col>
      <xdr:colOff>0</xdr:colOff>
      <xdr:row>24</xdr:row>
      <xdr:rowOff>121920</xdr:rowOff>
    </xdr:to>
    <xdr:graphicFrame macro="">
      <xdr:nvGraphicFramePr>
        <xdr:cNvPr id="1081552" name="Chart 1">
          <a:extLst>
            <a:ext uri="{FF2B5EF4-FFF2-40B4-BE49-F238E27FC236}">
              <a16:creationId xmlns:a16="http://schemas.microsoft.com/office/drawing/2014/main" id="{00000000-0008-0000-0300-0000D080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0</xdr:colOff>
      <xdr:row>0</xdr:row>
      <xdr:rowOff>175260</xdr:rowOff>
    </xdr:from>
    <xdr:to>
      <xdr:col>5</xdr:col>
      <xdr:colOff>809625</xdr:colOff>
      <xdr:row>2</xdr:row>
      <xdr:rowOff>262536</xdr:rowOff>
    </xdr:to>
    <xdr:pic>
      <xdr:nvPicPr>
        <xdr:cNvPr id="1081555" name="Picture 1">
          <a:extLst>
            <a:ext uri="{FF2B5EF4-FFF2-40B4-BE49-F238E27FC236}">
              <a16:creationId xmlns:a16="http://schemas.microsoft.com/office/drawing/2014/main" id="{00000000-0008-0000-0300-0000D380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175260"/>
          <a:ext cx="1417320" cy="906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showGridLines="0" tabSelected="1" zoomScaleNormal="100" workbookViewId="0"/>
  </sheetViews>
  <sheetFormatPr defaultColWidth="9.140625" defaultRowHeight="19.5" customHeight="1" x14ac:dyDescent="0.2"/>
  <cols>
    <col min="1" max="1" width="118.5703125" style="7" customWidth="1"/>
    <col min="2" max="16384" width="9.140625" style="7"/>
  </cols>
  <sheetData>
    <row r="1" spans="1:1" ht="17.25" customHeight="1" x14ac:dyDescent="0.2"/>
    <row r="2" spans="1:1" ht="51" customHeight="1" x14ac:dyDescent="0.2">
      <c r="A2" s="6" t="s">
        <v>27</v>
      </c>
    </row>
    <row r="3" spans="1:1" ht="19.5" customHeight="1" x14ac:dyDescent="0.2">
      <c r="A3" s="8"/>
    </row>
    <row r="4" spans="1:1" ht="19.5" customHeight="1" x14ac:dyDescent="0.2">
      <c r="A4" s="9" t="s">
        <v>26</v>
      </c>
    </row>
    <row r="5" spans="1:1" ht="19.5" customHeight="1" x14ac:dyDescent="0.2">
      <c r="A5" s="10" t="s">
        <v>28</v>
      </c>
    </row>
    <row r="6" spans="1:1" ht="19.5" customHeight="1" x14ac:dyDescent="0.2">
      <c r="A6" s="10" t="s">
        <v>29</v>
      </c>
    </row>
    <row r="7" spans="1:1" ht="19.5" customHeight="1" x14ac:dyDescent="0.2">
      <c r="A7" s="11" t="s">
        <v>7</v>
      </c>
    </row>
    <row r="8" spans="1:1" ht="19.5" customHeight="1" x14ac:dyDescent="0.2">
      <c r="A8" s="12"/>
    </row>
    <row r="9" spans="1:1" ht="19.5" customHeight="1" x14ac:dyDescent="0.2">
      <c r="A9" s="9" t="s">
        <v>5</v>
      </c>
    </row>
    <row r="10" spans="1:1" ht="19.5" customHeight="1" x14ac:dyDescent="0.2">
      <c r="A10" s="13" t="s">
        <v>11</v>
      </c>
    </row>
    <row r="11" spans="1:1" ht="19.5" customHeight="1" x14ac:dyDescent="0.2">
      <c r="A11" s="14"/>
    </row>
    <row r="12" spans="1:1" ht="19.5" customHeight="1" x14ac:dyDescent="0.2">
      <c r="A12" s="9" t="s">
        <v>6</v>
      </c>
    </row>
    <row r="13" spans="1:1" ht="19.5" customHeight="1" x14ac:dyDescent="0.2">
      <c r="A13" s="15" t="s">
        <v>30</v>
      </c>
    </row>
    <row r="14" spans="1:1" ht="19.5" customHeight="1" x14ac:dyDescent="0.2">
      <c r="A14" s="14"/>
    </row>
  </sheetData>
  <hyperlinks>
    <hyperlink ref="A6" location="Monthly!A1" display="- Monthly vehicle registrations in European largest markets - March 2016"/>
    <hyperlink ref="A5" location="Cummulative!A1" display="- Cummulative motorcycle registrations in European largest markets January - March 2016"/>
    <hyperlink ref="A7" location="Charts!A1" display="- Chart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showGridLines="0" zoomScaleNormal="100" workbookViewId="0"/>
  </sheetViews>
  <sheetFormatPr defaultColWidth="22.28515625" defaultRowHeight="17.25" customHeight="1" x14ac:dyDescent="0.25"/>
  <cols>
    <col min="1" max="1" width="22.28515625" style="16"/>
    <col min="2" max="4" width="22.28515625" style="16" customWidth="1"/>
    <col min="5" max="16384" width="22.28515625" style="16"/>
  </cols>
  <sheetData>
    <row r="2" spans="1:4" ht="43.15" customHeight="1" x14ac:dyDescent="0.25">
      <c r="A2" s="32" t="s">
        <v>31</v>
      </c>
      <c r="B2" s="32"/>
      <c r="C2" s="32"/>
      <c r="D2" s="32"/>
    </row>
    <row r="3" spans="1:4" ht="19.5" customHeight="1" x14ac:dyDescent="0.25">
      <c r="A3" s="17"/>
      <c r="B3" s="17"/>
      <c r="C3" s="17"/>
      <c r="D3" s="17"/>
    </row>
    <row r="4" spans="1:4" ht="66" customHeight="1" x14ac:dyDescent="0.25">
      <c r="A4" s="4" t="s">
        <v>8</v>
      </c>
      <c r="B4" s="5" t="s">
        <v>13</v>
      </c>
      <c r="C4" s="5" t="s">
        <v>15</v>
      </c>
      <c r="D4" s="5" t="s">
        <v>14</v>
      </c>
    </row>
    <row r="5" spans="1:4" ht="19.5" customHeight="1" x14ac:dyDescent="0.25">
      <c r="A5" s="18" t="s">
        <v>0</v>
      </c>
      <c r="B5" s="19">
        <v>114397</v>
      </c>
      <c r="C5" s="19">
        <v>115548</v>
      </c>
      <c r="D5" s="20">
        <f t="shared" ref="D5:D10" si="0">((C5/B5)-1)*100</f>
        <v>1.006145266047187</v>
      </c>
    </row>
    <row r="6" spans="1:4" ht="19.5" customHeight="1" x14ac:dyDescent="0.25">
      <c r="A6" s="21" t="s">
        <v>1</v>
      </c>
      <c r="B6" s="22">
        <v>127196</v>
      </c>
      <c r="C6" s="22">
        <v>130437</v>
      </c>
      <c r="D6" s="23">
        <f t="shared" si="0"/>
        <v>2.5480361017642172</v>
      </c>
    </row>
    <row r="7" spans="1:4" ht="19.5" customHeight="1" x14ac:dyDescent="0.25">
      <c r="A7" s="24" t="s">
        <v>2</v>
      </c>
      <c r="B7" s="19">
        <v>133758</v>
      </c>
      <c r="C7" s="19">
        <v>150028</v>
      </c>
      <c r="D7" s="20">
        <f t="shared" si="0"/>
        <v>12.16375842940236</v>
      </c>
    </row>
    <row r="8" spans="1:4" ht="19.5" customHeight="1" x14ac:dyDescent="0.25">
      <c r="A8" s="21" t="s">
        <v>3</v>
      </c>
      <c r="B8" s="22">
        <v>91685</v>
      </c>
      <c r="C8" s="22">
        <v>100297</v>
      </c>
      <c r="D8" s="23">
        <f t="shared" si="0"/>
        <v>9.393030484812126</v>
      </c>
    </row>
    <row r="9" spans="1:4" ht="19.5" customHeight="1" x14ac:dyDescent="0.25">
      <c r="A9" s="24" t="s">
        <v>9</v>
      </c>
      <c r="B9" s="19">
        <v>74741</v>
      </c>
      <c r="C9" s="19">
        <v>79872</v>
      </c>
      <c r="D9" s="20">
        <f t="shared" si="0"/>
        <v>6.8650406068958114</v>
      </c>
    </row>
    <row r="10" spans="1:4" ht="17.25" customHeight="1" x14ac:dyDescent="0.25">
      <c r="A10" s="25" t="s">
        <v>12</v>
      </c>
      <c r="B10" s="26">
        <f>SUM(B5:B9)</f>
        <v>541777</v>
      </c>
      <c r="C10" s="26">
        <f>SUM(C5:C9)</f>
        <v>576182</v>
      </c>
      <c r="D10" s="27">
        <f t="shared" si="0"/>
        <v>6.3503987803099848</v>
      </c>
    </row>
    <row r="12" spans="1:4" ht="17.25" customHeight="1" x14ac:dyDescent="0.25">
      <c r="A12" s="33" t="s">
        <v>4</v>
      </c>
      <c r="B12" s="33"/>
      <c r="C12" s="33"/>
      <c r="D12" s="33"/>
    </row>
  </sheetData>
  <autoFilter ref="A4:D4">
    <sortState ref="A5:J33">
      <sortCondition ref="A4"/>
    </sortState>
  </autoFilter>
  <mergeCells count="2">
    <mergeCell ref="A2:D2"/>
    <mergeCell ref="A12:D12"/>
  </mergeCells>
  <conditionalFormatting sqref="D5:D6 D10">
    <cfRule type="cellIs" dxfId="9" priority="22" stopIfTrue="1" operator="greaterThan">
      <formula>0</formula>
    </cfRule>
  </conditionalFormatting>
  <conditionalFormatting sqref="D8">
    <cfRule type="cellIs" dxfId="8" priority="11" stopIfTrue="1" operator="greaterThan">
      <formula>0</formula>
    </cfRule>
  </conditionalFormatting>
  <conditionalFormatting sqref="D7">
    <cfRule type="cellIs" dxfId="7" priority="2" stopIfTrue="1" operator="greaterThan">
      <formula>0</formula>
    </cfRule>
  </conditionalFormatting>
  <conditionalFormatting sqref="D9">
    <cfRule type="cellIs" dxfId="6" priority="1" stopIfTrue="1" operator="greaterThan">
      <formula>0</formula>
    </cfRule>
  </conditionalFormatting>
  <hyperlinks>
    <hyperlink ref="A12" location="Index!A1" display="Back to table of contents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showGridLines="0" workbookViewId="0"/>
  </sheetViews>
  <sheetFormatPr defaultColWidth="22.28515625" defaultRowHeight="17.25" customHeight="1" x14ac:dyDescent="0.25"/>
  <cols>
    <col min="1" max="4" width="22.28515625" style="16"/>
    <col min="5" max="5" width="22.28515625" style="16" customWidth="1"/>
    <col min="6" max="16384" width="22.28515625" style="16"/>
  </cols>
  <sheetData>
    <row r="2" spans="1:5" ht="43.15" customHeight="1" x14ac:dyDescent="0.25">
      <c r="A2" s="32" t="s">
        <v>32</v>
      </c>
      <c r="B2" s="32"/>
      <c r="C2" s="32"/>
      <c r="D2" s="32"/>
      <c r="E2" s="32"/>
    </row>
    <row r="3" spans="1:5" ht="19.5" customHeight="1" x14ac:dyDescent="0.25">
      <c r="A3" s="17"/>
      <c r="B3" s="17"/>
      <c r="C3" s="17"/>
      <c r="D3" s="17"/>
      <c r="E3" s="17"/>
    </row>
    <row r="4" spans="1:5" ht="66" customHeight="1" x14ac:dyDescent="0.25">
      <c r="A4" s="4" t="s">
        <v>8</v>
      </c>
      <c r="B4" s="4" t="s">
        <v>10</v>
      </c>
      <c r="C4" s="5" t="s">
        <v>13</v>
      </c>
      <c r="D4" s="5" t="s">
        <v>15</v>
      </c>
      <c r="E4" s="5" t="s">
        <v>14</v>
      </c>
    </row>
    <row r="5" spans="1:5" ht="19.5" customHeight="1" x14ac:dyDescent="0.25">
      <c r="A5" s="18" t="s">
        <v>0</v>
      </c>
      <c r="B5" s="18">
        <v>8</v>
      </c>
      <c r="C5" s="19">
        <v>8943</v>
      </c>
      <c r="D5" s="19">
        <v>10342</v>
      </c>
      <c r="E5" s="20">
        <f t="shared" ref="E5:E10" si="0">((D5/C5)-1)*100</f>
        <v>15.643520071564353</v>
      </c>
    </row>
    <row r="6" spans="1:5" ht="19.5" customHeight="1" x14ac:dyDescent="0.25">
      <c r="A6" s="21" t="s">
        <v>1</v>
      </c>
      <c r="B6" s="21">
        <v>8</v>
      </c>
      <c r="C6" s="22">
        <v>13005</v>
      </c>
      <c r="D6" s="22">
        <v>14115</v>
      </c>
      <c r="E6" s="23">
        <f t="shared" si="0"/>
        <v>8.5351787773933161</v>
      </c>
    </row>
    <row r="7" spans="1:5" ht="19.5" customHeight="1" x14ac:dyDescent="0.25">
      <c r="A7" s="24" t="s">
        <v>2</v>
      </c>
      <c r="B7" s="24">
        <v>8</v>
      </c>
      <c r="C7" s="19">
        <v>8437</v>
      </c>
      <c r="D7" s="19">
        <v>10355</v>
      </c>
      <c r="E7" s="20">
        <f t="shared" si="0"/>
        <v>22.73319900438544</v>
      </c>
    </row>
    <row r="8" spans="1:5" ht="19.5" customHeight="1" x14ac:dyDescent="0.25">
      <c r="A8" s="21" t="s">
        <v>3</v>
      </c>
      <c r="B8" s="21">
        <v>8</v>
      </c>
      <c r="C8" s="22">
        <v>9489</v>
      </c>
      <c r="D8" s="22">
        <v>10887</v>
      </c>
      <c r="E8" s="23">
        <f t="shared" si="0"/>
        <v>14.732848561492261</v>
      </c>
    </row>
    <row r="9" spans="1:5" ht="19.5" customHeight="1" x14ac:dyDescent="0.25">
      <c r="A9" s="24" t="s">
        <v>9</v>
      </c>
      <c r="B9" s="24">
        <v>8</v>
      </c>
      <c r="C9" s="19">
        <v>7203</v>
      </c>
      <c r="D9" s="19">
        <v>7672</v>
      </c>
      <c r="E9" s="20">
        <f t="shared" si="0"/>
        <v>6.5111758989309987</v>
      </c>
    </row>
    <row r="10" spans="1:5" ht="17.25" customHeight="1" x14ac:dyDescent="0.25">
      <c r="A10" s="34" t="s">
        <v>12</v>
      </c>
      <c r="B10" s="35"/>
      <c r="C10" s="26">
        <f>SUM(C5:C9)</f>
        <v>47077</v>
      </c>
      <c r="D10" s="26">
        <f>SUM(D5:D9)</f>
        <v>53371</v>
      </c>
      <c r="E10" s="27">
        <f t="shared" si="0"/>
        <v>13.369585997408496</v>
      </c>
    </row>
    <row r="11" spans="1:5" ht="17.25" customHeight="1" x14ac:dyDescent="0.25">
      <c r="A11" s="1"/>
      <c r="B11" s="1"/>
      <c r="C11" s="1"/>
      <c r="D11" s="1"/>
    </row>
    <row r="12" spans="1:5" ht="17.25" customHeight="1" x14ac:dyDescent="0.25">
      <c r="A12" s="33" t="s">
        <v>4</v>
      </c>
      <c r="B12" s="33"/>
      <c r="C12" s="33"/>
      <c r="D12" s="33"/>
      <c r="E12" s="33"/>
    </row>
  </sheetData>
  <mergeCells count="3">
    <mergeCell ref="A2:E2"/>
    <mergeCell ref="A10:B10"/>
    <mergeCell ref="A12:E12"/>
  </mergeCells>
  <conditionalFormatting sqref="E5:E6 E10">
    <cfRule type="cellIs" dxfId="5" priority="4" stopIfTrue="1" operator="greaterThan">
      <formula>0</formula>
    </cfRule>
  </conditionalFormatting>
  <conditionalFormatting sqref="E8">
    <cfRule type="cellIs" dxfId="4" priority="3" stopIfTrue="1" operator="greaterThan">
      <formula>0</formula>
    </cfRule>
  </conditionalFormatting>
  <conditionalFormatting sqref="E7">
    <cfRule type="cellIs" dxfId="3" priority="2" stopIfTrue="1" operator="greaterThan">
      <formula>0</formula>
    </cfRule>
  </conditionalFormatting>
  <conditionalFormatting sqref="E9">
    <cfRule type="cellIs" dxfId="2" priority="1" stopIfTrue="1" operator="greaterThan">
      <formula>0</formula>
    </cfRule>
  </conditionalFormatting>
  <hyperlinks>
    <hyperlink ref="A12" location="Index!A1" display="Back to table of contents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showGridLines="0" zoomScaleNormal="100" workbookViewId="0"/>
  </sheetViews>
  <sheetFormatPr defaultColWidth="8.7109375" defaultRowHeight="19.5" customHeight="1" x14ac:dyDescent="0.2"/>
  <cols>
    <col min="1" max="4" width="32" style="3" customWidth="1"/>
    <col min="5" max="5" width="8.7109375" style="3"/>
    <col min="6" max="9" width="21.42578125" style="3" customWidth="1"/>
    <col min="10" max="16384" width="8.7109375" style="3"/>
  </cols>
  <sheetData>
    <row r="2" spans="1:9" ht="45.6" customHeight="1" x14ac:dyDescent="0.2">
      <c r="A2" s="36" t="s">
        <v>25</v>
      </c>
      <c r="B2" s="36"/>
      <c r="C2" s="36"/>
      <c r="D2" s="36"/>
    </row>
    <row r="3" spans="1:9" ht="41.25" customHeight="1" x14ac:dyDescent="0.2"/>
    <row r="4" spans="1:9" ht="41.25" customHeight="1" x14ac:dyDescent="0.2">
      <c r="F4" s="41" t="s">
        <v>10</v>
      </c>
      <c r="G4" s="39" t="s">
        <v>24</v>
      </c>
      <c r="H4" s="40"/>
      <c r="I4" s="37" t="s">
        <v>14</v>
      </c>
    </row>
    <row r="5" spans="1:9" ht="19.5" customHeight="1" x14ac:dyDescent="0.2">
      <c r="F5" s="42"/>
      <c r="G5" s="30">
        <v>2015</v>
      </c>
      <c r="H5" s="30">
        <v>2016</v>
      </c>
      <c r="I5" s="38"/>
    </row>
    <row r="6" spans="1:9" ht="19.5" customHeight="1" x14ac:dyDescent="0.2">
      <c r="F6" s="28" t="s">
        <v>16</v>
      </c>
      <c r="G6" s="31">
        <v>32606</v>
      </c>
      <c r="H6" s="31">
        <v>37005</v>
      </c>
      <c r="I6" s="23">
        <f t="shared" ref="I6:I13" si="0">((H6/G6)-1)*100</f>
        <v>13.491381954241554</v>
      </c>
    </row>
    <row r="7" spans="1:9" ht="19.5" customHeight="1" x14ac:dyDescent="0.2">
      <c r="F7" s="28" t="s">
        <v>17</v>
      </c>
      <c r="G7" s="31">
        <v>70270</v>
      </c>
      <c r="H7" s="31">
        <v>83762</v>
      </c>
      <c r="I7" s="23">
        <f t="shared" si="0"/>
        <v>19.200227693183436</v>
      </c>
    </row>
    <row r="8" spans="1:9" ht="19.5" customHeight="1" x14ac:dyDescent="0.2">
      <c r="F8" s="28" t="s">
        <v>19</v>
      </c>
      <c r="G8" s="29">
        <v>157704</v>
      </c>
      <c r="H8" s="29">
        <v>170467</v>
      </c>
      <c r="I8" s="23">
        <f t="shared" si="0"/>
        <v>8.0930096890377001</v>
      </c>
    </row>
    <row r="9" spans="1:9" ht="19.5" customHeight="1" x14ac:dyDescent="0.2">
      <c r="F9" s="28" t="s">
        <v>20</v>
      </c>
      <c r="G9" s="31">
        <v>241929</v>
      </c>
      <c r="H9" s="31">
        <v>262814</v>
      </c>
      <c r="I9" s="23">
        <f t="shared" si="0"/>
        <v>8.6326980229736847</v>
      </c>
    </row>
    <row r="10" spans="1:9" ht="19.5" customHeight="1" x14ac:dyDescent="0.2">
      <c r="F10" s="28" t="s">
        <v>21</v>
      </c>
      <c r="G10" s="31">
        <v>320615</v>
      </c>
      <c r="H10" s="31">
        <v>348882</v>
      </c>
      <c r="I10" s="23">
        <f t="shared" si="0"/>
        <v>8.8164933019353455</v>
      </c>
    </row>
    <row r="11" spans="1:9" ht="19.5" customHeight="1" x14ac:dyDescent="0.2">
      <c r="F11" s="28" t="s">
        <v>22</v>
      </c>
      <c r="G11" s="31">
        <v>407020</v>
      </c>
      <c r="H11" s="31">
        <v>442069</v>
      </c>
      <c r="I11" s="23">
        <f t="shared" si="0"/>
        <v>8.6111247604540253</v>
      </c>
    </row>
    <row r="12" spans="1:9" ht="19.5" customHeight="1" x14ac:dyDescent="0.2">
      <c r="F12" s="28" t="s">
        <v>23</v>
      </c>
      <c r="G12" s="31">
        <v>494700</v>
      </c>
      <c r="H12" s="31">
        <v>522811</v>
      </c>
      <c r="I12" s="23">
        <f t="shared" ref="I12" si="1">((H12/G12)-1)*100</f>
        <v>5.6824337982615658</v>
      </c>
    </row>
    <row r="13" spans="1:9" ht="19.5" customHeight="1" x14ac:dyDescent="0.2">
      <c r="F13" s="28" t="s">
        <v>33</v>
      </c>
      <c r="G13" s="31">
        <v>541777</v>
      </c>
      <c r="H13" s="31">
        <v>576182</v>
      </c>
      <c r="I13" s="23">
        <f t="shared" si="0"/>
        <v>6.3503987803099848</v>
      </c>
    </row>
    <row r="26" spans="1:1" ht="19.5" customHeight="1" x14ac:dyDescent="0.2">
      <c r="A26" s="3" t="s">
        <v>18</v>
      </c>
    </row>
    <row r="27" spans="1:1" ht="35.450000000000003" customHeight="1" x14ac:dyDescent="0.2"/>
    <row r="28" spans="1:1" ht="35.450000000000003" customHeight="1" x14ac:dyDescent="0.2"/>
    <row r="37" spans="1:4" ht="19.5" customHeight="1" x14ac:dyDescent="0.25">
      <c r="A37" s="2"/>
      <c r="B37" s="2"/>
      <c r="C37" s="2"/>
      <c r="D37" s="2"/>
    </row>
    <row r="38" spans="1:4" ht="19.5" customHeight="1" x14ac:dyDescent="0.25">
      <c r="A38" s="33" t="s">
        <v>4</v>
      </c>
      <c r="B38" s="33"/>
      <c r="C38" s="33"/>
      <c r="D38" s="33"/>
    </row>
    <row r="39" spans="1:4" ht="19.5" customHeight="1" x14ac:dyDescent="0.25">
      <c r="A39" s="2"/>
    </row>
  </sheetData>
  <mergeCells count="5">
    <mergeCell ref="A2:D2"/>
    <mergeCell ref="A38:D38"/>
    <mergeCell ref="I4:I5"/>
    <mergeCell ref="G4:H4"/>
    <mergeCell ref="F4:F5"/>
  </mergeCells>
  <conditionalFormatting sqref="I6:I11 I13">
    <cfRule type="cellIs" dxfId="1" priority="2" stopIfTrue="1" operator="greaterThan">
      <formula>0</formula>
    </cfRule>
  </conditionalFormatting>
  <conditionalFormatting sqref="I12">
    <cfRule type="cellIs" dxfId="0" priority="1" stopIfTrue="1" operator="greaterThan">
      <formula>0</formula>
    </cfRule>
  </conditionalFormatting>
  <hyperlinks>
    <hyperlink ref="A38" location="Index!A1" display="Back to table of contents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Cummulative</vt:lpstr>
      <vt:lpstr>Monthly</vt:lpstr>
      <vt:lpstr>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CANAUD Marie-Clémence, ELS/HD</dc:creator>
  <cp:lastModifiedBy>Manuel Ordonez</cp:lastModifiedBy>
  <cp:lastPrinted>2012-06-27T12:37:28Z</cp:lastPrinted>
  <dcterms:created xsi:type="dcterms:W3CDTF">2006-10-30T15:05:03Z</dcterms:created>
  <dcterms:modified xsi:type="dcterms:W3CDTF">2016-10-18T16:12:41Z</dcterms:modified>
</cp:coreProperties>
</file>