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24226"/>
  <bookViews>
    <workbookView xWindow="0" yWindow="0" windowWidth="28800" windowHeight="15990" tabRatio="906" activeTab="0"/>
  </bookViews>
  <sheets>
    <sheet name="Index" sheetId="118" r:id="rId1"/>
    <sheet name="Cummulative" sheetId="116" r:id="rId2"/>
    <sheet name="Monthly" sheetId="117" r:id="rId3"/>
    <sheet name="Charts" sheetId="114" r:id="rId4"/>
  </sheets>
  <definedNames>
    <definedName name="_xlnm._FilterDatabase" localSheetId="1" hidden="1">'Cummulative'!$A$4:$E$4</definedName>
  </definedNames>
  <calcPr calcId="171027"/>
</workbook>
</file>

<file path=xl/sharedStrings.xml><?xml version="1.0" encoding="utf-8"?>
<sst xmlns="http://schemas.openxmlformats.org/spreadsheetml/2006/main" count="48" uniqueCount="35">
  <si>
    <t>France</t>
  </si>
  <si>
    <t>Germany</t>
  </si>
  <si>
    <t>Italy</t>
  </si>
  <si>
    <t>Spain</t>
  </si>
  <si>
    <t>Back to table of contents</t>
  </si>
  <si>
    <t>Source</t>
  </si>
  <si>
    <t>Last updated</t>
  </si>
  <si>
    <t>- Charts</t>
  </si>
  <si>
    <t>Country</t>
  </si>
  <si>
    <t>UK</t>
  </si>
  <si>
    <t>Month</t>
  </si>
  <si>
    <t>ACEM CIACEM database</t>
  </si>
  <si>
    <t>TOTAL</t>
  </si>
  <si>
    <t>% 
change</t>
  </si>
  <si>
    <t>January</t>
  </si>
  <si>
    <t>February</t>
  </si>
  <si>
    <t xml:space="preserve"> </t>
  </si>
  <si>
    <t>March</t>
  </si>
  <si>
    <t>April</t>
  </si>
  <si>
    <t>May</t>
  </si>
  <si>
    <t>June</t>
  </si>
  <si>
    <t>July</t>
  </si>
  <si>
    <t>Motorcycle registrations</t>
  </si>
  <si>
    <t>Cumulative motorcycle registrations in largest EU markets - France, Germany, Italy, Spain, UK
- July 2016 -</t>
  </si>
  <si>
    <t>Cummulative motorcycle registrations in largest European markets
- August 2016 -</t>
  </si>
  <si>
    <t>August</t>
  </si>
  <si>
    <t>September</t>
  </si>
  <si>
    <r>
      <t xml:space="preserve">ACEM motorcycle registrations statistics in largest European markets
</t>
    </r>
    <r>
      <rPr>
        <b/>
        <sz val="14"/>
        <color indexed="9"/>
        <rFont val="Calibri"/>
        <family val="2"/>
      </rPr>
      <t>- September 2016 -</t>
    </r>
  </si>
  <si>
    <t>ACEM registration statistics</t>
  </si>
  <si>
    <t>- Cummulative motorcycle registrations in France, Germany, Italy, Spain and the UK - January to September 2016</t>
  </si>
  <si>
    <t>- Monthly motorcycle registrations in France, Germany, Italy, Spain and the UK - September 2016</t>
  </si>
  <si>
    <t>25 October 2016</t>
  </si>
  <si>
    <t>Motorcycles 
2015</t>
  </si>
  <si>
    <t>Motorcycles 
2016</t>
  </si>
  <si>
    <t>Monthly motorcycle registrations in the EU 
- September 2016 -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</si>
</sst>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 * #,##0.00_ ;_ * \-#,##0.00_ ;_ * &quot;-&quot;??_ ;_ @_ "/>
  </numFmts>
  <fonts count="53"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3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u val="single"/>
      <sz val="12"/>
      <color indexed="12"/>
      <name val="Calibri"/>
      <family val="2"/>
      <scheme val="minor"/>
    </font>
    <font>
      <b/>
      <sz val="14"/>
      <color indexed="9"/>
      <name val="Calibri"/>
      <family val="2"/>
    </font>
    <font>
      <sz val="10"/>
      <color rgb="FF000000"/>
      <name val="Calibri"/>
      <family val="2"/>
    </font>
    <font>
      <b/>
      <sz val="9"/>
      <color rgb="FF00B050"/>
      <name val="Calibri"/>
      <family val="2"/>
    </font>
    <font>
      <b/>
      <sz val="9"/>
      <color rgb="FF333333"/>
      <name val="Calibri"/>
      <family val="2"/>
    </font>
    <font>
      <sz val="9"/>
      <color rgb="FF333333"/>
      <name val="Calibri"/>
      <family val="2"/>
    </font>
    <font>
      <sz val="9.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3C7"/>
        <bgColor indexed="64"/>
      </patternFill>
    </fill>
    <fill>
      <patternFill patternType="solid">
        <fgColor rgb="FF0092B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74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" applyNumberFormat="0" applyAlignment="0" applyProtection="0"/>
    <xf numFmtId="0" fontId="8" fillId="27" borderId="1" applyNumberFormat="0" applyAlignment="0" applyProtection="0"/>
    <xf numFmtId="0" fontId="9" fillId="27" borderId="1" applyNumberFormat="0" applyAlignment="0" applyProtection="0"/>
    <xf numFmtId="0" fontId="10" fillId="28" borderId="2" applyNumberFormat="0" applyAlignment="0" applyProtection="0"/>
    <xf numFmtId="0" fontId="10" fillId="28" borderId="2" applyNumberFormat="0" applyAlignment="0" applyProtection="0"/>
    <xf numFmtId="0" fontId="11" fillId="28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5" fillId="29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>
      <alignment/>
      <protection locked="0"/>
    </xf>
    <xf numFmtId="0" fontId="2" fillId="0" borderId="0" applyNumberFormat="0" applyFill="0" applyBorder="0">
      <alignment/>
      <protection locked="0"/>
    </xf>
    <xf numFmtId="0" fontId="22" fillId="0" borderId="0" applyNumberFormat="0" applyFill="0" applyBorder="0" applyAlignment="0" applyProtection="0"/>
    <xf numFmtId="0" fontId="23" fillId="30" borderId="1" applyNumberFormat="0" applyAlignment="0" applyProtection="0"/>
    <xf numFmtId="0" fontId="23" fillId="30" borderId="1" applyNumberFormat="0" applyAlignment="0" applyProtection="0"/>
    <xf numFmtId="0" fontId="24" fillId="30" borderId="1" applyNumberForma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6" applyNumberFormat="0" applyFill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1" fillId="0" borderId="0">
      <alignment/>
      <protection/>
    </xf>
    <xf numFmtId="0" fontId="3" fillId="32" borderId="7" applyNumberFormat="0" applyFont="0" applyAlignment="0" applyProtection="0"/>
    <xf numFmtId="0" fontId="1" fillId="32" borderId="7" applyNumberFormat="0" applyFont="0" applyAlignment="0" applyProtection="0"/>
    <xf numFmtId="0" fontId="29" fillId="27" borderId="8" applyNumberFormat="0" applyAlignment="0" applyProtection="0"/>
    <xf numFmtId="0" fontId="29" fillId="27" borderId="8" applyNumberForma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</cellStyleXfs>
  <cellXfs count="47">
    <xf numFmtId="0" fontId="0" fillId="0" borderId="0" xfId="0" applyFill="1"/>
    <xf numFmtId="0" fontId="37" fillId="0" borderId="0" xfId="0" applyFont="1" applyFill="1"/>
    <xf numFmtId="0" fontId="34" fillId="0" borderId="0" xfId="0" applyFont="1" applyAlignment="1">
      <alignment horizontal="center"/>
    </xf>
    <xf numFmtId="0" fontId="38" fillId="0" borderId="0" xfId="0" applyFont="1"/>
    <xf numFmtId="0" fontId="11" fillId="33" borderId="10" xfId="144" applyFont="1" applyFill="1" applyBorder="1" applyAlignment="1">
      <alignment horizontal="center" vertical="center"/>
      <protection/>
    </xf>
    <xf numFmtId="0" fontId="11" fillId="33" borderId="10" xfId="145" applyFont="1" applyFill="1" applyBorder="1" applyAlignment="1">
      <alignment horizontal="center" vertical="center" wrapText="1"/>
      <protection/>
    </xf>
    <xf numFmtId="0" fontId="39" fillId="34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0" xfId="123" applyFont="1" applyFill="1" applyAlignment="1" applyProtection="1">
      <alignment horizontal="center" vertical="center"/>
      <protection/>
    </xf>
    <xf numFmtId="0" fontId="39" fillId="34" borderId="0" xfId="0" applyFont="1" applyFill="1" applyAlignment="1">
      <alignment horizontal="left" vertical="center" wrapText="1"/>
    </xf>
    <xf numFmtId="0" fontId="41" fillId="0" borderId="0" xfId="123" applyFont="1" applyFill="1" applyAlignment="1" applyProtection="1" quotePrefix="1">
      <alignment horizontal="left" vertical="center"/>
      <protection/>
    </xf>
    <xf numFmtId="49" fontId="41" fillId="0" borderId="0" xfId="123" applyNumberFormat="1" applyFont="1" applyFill="1" applyAlignment="1" applyProtection="1">
      <alignment horizontal="left" vertical="center" wrapText="1"/>
      <protection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15" fontId="42" fillId="0" borderId="0" xfId="0" applyNumberFormat="1" applyFont="1" applyFill="1" applyAlignment="1" quotePrefix="1">
      <alignment horizontal="left" vertical="center" wrapText="1"/>
    </xf>
    <xf numFmtId="0" fontId="37" fillId="0" borderId="0" xfId="0" applyFont="1" applyAlignment="1">
      <alignment horizontal="center" vertical="center"/>
    </xf>
    <xf numFmtId="3" fontId="1" fillId="35" borderId="10" xfId="145" applyNumberFormat="1" applyFill="1" applyBorder="1" applyAlignment="1">
      <alignment horizontal="center" vertical="center"/>
      <protection/>
    </xf>
    <xf numFmtId="164" fontId="44" fillId="35" borderId="10" xfId="145" applyNumberFormat="1" applyFont="1" applyFill="1" applyBorder="1" applyAlignment="1">
      <alignment horizontal="center" vertical="center"/>
      <protection/>
    </xf>
    <xf numFmtId="0" fontId="43" fillId="36" borderId="10" xfId="139" applyFont="1" applyFill="1" applyBorder="1" applyAlignment="1">
      <alignment horizontal="center" vertical="center"/>
      <protection/>
    </xf>
    <xf numFmtId="3" fontId="1" fillId="36" borderId="10" xfId="145" applyNumberFormat="1" applyFill="1" applyBorder="1" applyAlignment="1">
      <alignment horizontal="center" vertical="center"/>
      <protection/>
    </xf>
    <xf numFmtId="164" fontId="44" fillId="36" borderId="10" xfId="145" applyNumberFormat="1" applyFont="1" applyFill="1" applyBorder="1" applyAlignment="1">
      <alignment horizontal="center" vertical="center"/>
      <protection/>
    </xf>
    <xf numFmtId="0" fontId="43" fillId="35" borderId="10" xfId="139" applyFont="1" applyFill="1" applyBorder="1" applyAlignment="1">
      <alignment horizontal="center" vertical="center"/>
      <protection/>
    </xf>
    <xf numFmtId="0" fontId="34" fillId="37" borderId="10" xfId="144" applyFont="1" applyFill="1" applyBorder="1" applyAlignment="1">
      <alignment horizontal="center" vertical="center"/>
      <protection/>
    </xf>
    <xf numFmtId="3" fontId="34" fillId="37" borderId="10" xfId="145" applyNumberFormat="1" applyFont="1" applyFill="1" applyBorder="1" applyAlignment="1">
      <alignment horizontal="center" vertical="center"/>
      <protection/>
    </xf>
    <xf numFmtId="164" fontId="44" fillId="37" borderId="10" xfId="145" applyNumberFormat="1" applyFont="1" applyFill="1" applyBorder="1" applyAlignment="1">
      <alignment horizontal="center" vertical="center"/>
      <protection/>
    </xf>
    <xf numFmtId="0" fontId="34" fillId="37" borderId="1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1" fillId="34" borderId="10" xfId="145" applyFont="1" applyFill="1" applyBorder="1" applyAlignment="1">
      <alignment horizontal="center" vertical="center" wrapText="1"/>
      <protection/>
    </xf>
    <xf numFmtId="3" fontId="37" fillId="0" borderId="10" xfId="0" applyNumberFormat="1" applyFont="1" applyBorder="1" applyAlignment="1">
      <alignment horizontal="center" vertical="center"/>
    </xf>
    <xf numFmtId="0" fontId="1" fillId="0" borderId="0" xfId="0" applyFont="1"/>
    <xf numFmtId="0" fontId="1" fillId="36" borderId="0" xfId="0" applyFont="1" applyFill="1"/>
    <xf numFmtId="0" fontId="43" fillId="0" borderId="10" xfId="139" applyFont="1" applyFill="1" applyBorder="1" applyAlignment="1">
      <alignment horizontal="center" vertical="center"/>
      <protection/>
    </xf>
    <xf numFmtId="3" fontId="1" fillId="0" borderId="10" xfId="145" applyNumberFormat="1" applyFill="1" applyBorder="1" applyAlignment="1">
      <alignment horizontal="center" vertical="center"/>
      <protection/>
    </xf>
    <xf numFmtId="164" fontId="44" fillId="0" borderId="10" xfId="145" applyNumberFormat="1" applyFont="1" applyFill="1" applyBorder="1" applyAlignment="1">
      <alignment horizontal="center" vertical="center"/>
      <protection/>
    </xf>
    <xf numFmtId="0" fontId="39" fillId="34" borderId="0" xfId="145" applyFont="1" applyFill="1" applyBorder="1" applyAlignment="1">
      <alignment horizontal="center" vertical="center" wrapText="1"/>
      <protection/>
    </xf>
    <xf numFmtId="0" fontId="1" fillId="0" borderId="0" xfId="0" applyFont="1"/>
    <xf numFmtId="0" fontId="34" fillId="37" borderId="11" xfId="144" applyFont="1" applyFill="1" applyBorder="1" applyAlignment="1">
      <alignment horizontal="center" vertical="center"/>
      <protection/>
    </xf>
    <xf numFmtId="0" fontId="34" fillId="37" borderId="12" xfId="144" applyFont="1" applyFill="1" applyBorder="1" applyAlignment="1">
      <alignment horizontal="center" vertical="center"/>
      <protection/>
    </xf>
    <xf numFmtId="0" fontId="46" fillId="0" borderId="0" xfId="123" applyFont="1" applyFill="1" applyAlignment="1" applyProtection="1">
      <alignment horizontal="left"/>
      <protection/>
    </xf>
    <xf numFmtId="0" fontId="45" fillId="34" borderId="0" xfId="145" applyFont="1" applyFill="1" applyBorder="1" applyAlignment="1">
      <alignment horizontal="center" vertical="center" wrapText="1"/>
      <protection/>
    </xf>
    <xf numFmtId="0" fontId="11" fillId="34" borderId="13" xfId="145" applyFont="1" applyFill="1" applyBorder="1" applyAlignment="1">
      <alignment horizontal="center" vertical="center" wrapText="1"/>
      <protection/>
    </xf>
    <xf numFmtId="0" fontId="11" fillId="34" borderId="14" xfId="145" applyFont="1" applyFill="1" applyBorder="1" applyAlignment="1">
      <alignment horizontal="center" vertical="center" wrapText="1"/>
      <protection/>
    </xf>
    <xf numFmtId="0" fontId="11" fillId="34" borderId="11" xfId="145" applyFont="1" applyFill="1" applyBorder="1" applyAlignment="1">
      <alignment horizontal="center" vertical="center" wrapText="1"/>
      <protection/>
    </xf>
    <xf numFmtId="0" fontId="11" fillId="34" borderId="12" xfId="145" applyFont="1" applyFill="1" applyBorder="1" applyAlignment="1">
      <alignment horizontal="center" vertical="center" wrapText="1"/>
      <protection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</cellXfs>
  <cellStyles count="1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2" xfId="21"/>
    <cellStyle name="20% - Accent1 3" xfId="22"/>
    <cellStyle name="20% - Accent2" xfId="23"/>
    <cellStyle name="20% - Accent2 2" xfId="24"/>
    <cellStyle name="20% - Accent2 3" xfId="25"/>
    <cellStyle name="20% - Accent3" xfId="26"/>
    <cellStyle name="20% - Accent3 2" xfId="27"/>
    <cellStyle name="20% - Accent3 3" xfId="28"/>
    <cellStyle name="20% - Accent4" xfId="29"/>
    <cellStyle name="20% - Accent4 2" xfId="30"/>
    <cellStyle name="20% - Accent4 3" xfId="31"/>
    <cellStyle name="20% - Accent5" xfId="32"/>
    <cellStyle name="20% - Accent5 2" xfId="33"/>
    <cellStyle name="20% - Accent5 3" xfId="34"/>
    <cellStyle name="20% - Accent6" xfId="35"/>
    <cellStyle name="20% - Accent6 2" xfId="36"/>
    <cellStyle name="20% - Accent6 3" xfId="37"/>
    <cellStyle name="40% - Accent1" xfId="38"/>
    <cellStyle name="40% - Accent1 2" xfId="39"/>
    <cellStyle name="40% - Accent1 3" xfId="40"/>
    <cellStyle name="40% - Accent2" xfId="41"/>
    <cellStyle name="40% - Accent2 2" xfId="42"/>
    <cellStyle name="40% - Accent2 3" xfId="43"/>
    <cellStyle name="40% - Accent3" xfId="44"/>
    <cellStyle name="40% - Accent3 2" xfId="45"/>
    <cellStyle name="40% - Accent3 3" xfId="46"/>
    <cellStyle name="40% - Accent4" xfId="47"/>
    <cellStyle name="40% - Accent4 2" xfId="48"/>
    <cellStyle name="40% - Accent4 3" xfId="49"/>
    <cellStyle name="40% - Accent5" xfId="50"/>
    <cellStyle name="40% - Accent5 2" xfId="51"/>
    <cellStyle name="40% - Accent5 3" xfId="52"/>
    <cellStyle name="40% - Accent6" xfId="53"/>
    <cellStyle name="40% - Accent6 2" xfId="54"/>
    <cellStyle name="40% - Accent6 3" xfId="55"/>
    <cellStyle name="60% - Accent1" xfId="56"/>
    <cellStyle name="60% - Accent1 2" xfId="57"/>
    <cellStyle name="60% - Accent1 3" xfId="58"/>
    <cellStyle name="60% - Accent2" xfId="59"/>
    <cellStyle name="60% - Accent2 2" xfId="60"/>
    <cellStyle name="60% - Accent2 3" xfId="61"/>
    <cellStyle name="60% - Accent3" xfId="62"/>
    <cellStyle name="60% - Accent3 2" xfId="63"/>
    <cellStyle name="60% - Accent3 3" xfId="64"/>
    <cellStyle name="60% - Accent4" xfId="65"/>
    <cellStyle name="60% - Accent4 2" xfId="66"/>
    <cellStyle name="60% - Accent4 3" xfId="67"/>
    <cellStyle name="60% - Accent5" xfId="68"/>
    <cellStyle name="60% - Accent5 2" xfId="69"/>
    <cellStyle name="60% - Accent5 3" xfId="70"/>
    <cellStyle name="60% - Accent6" xfId="71"/>
    <cellStyle name="60% - Accent6 2" xfId="72"/>
    <cellStyle name="60% - Accent6 3" xfId="73"/>
    <cellStyle name="Accent1" xfId="74"/>
    <cellStyle name="Accent1 2" xfId="75"/>
    <cellStyle name="Accent1 3" xfId="76"/>
    <cellStyle name="Accent2" xfId="77"/>
    <cellStyle name="Accent2 2" xfId="78"/>
    <cellStyle name="Accent2 3" xfId="79"/>
    <cellStyle name="Accent3" xfId="80"/>
    <cellStyle name="Accent3 2" xfId="81"/>
    <cellStyle name="Accent3 3" xfId="82"/>
    <cellStyle name="Accent4" xfId="83"/>
    <cellStyle name="Accent4 2" xfId="84"/>
    <cellStyle name="Accent4 3" xfId="85"/>
    <cellStyle name="Accent5" xfId="86"/>
    <cellStyle name="Accent5 2" xfId="87"/>
    <cellStyle name="Accent5 3" xfId="88"/>
    <cellStyle name="Accent6" xfId="89"/>
    <cellStyle name="Accent6 2" xfId="90"/>
    <cellStyle name="Accent6 3" xfId="91"/>
    <cellStyle name="Bad" xfId="92"/>
    <cellStyle name="Bad 2" xfId="93"/>
    <cellStyle name="Bad 3" xfId="94"/>
    <cellStyle name="Calculation" xfId="95"/>
    <cellStyle name="Calculation 2" xfId="96"/>
    <cellStyle name="Calculation 3" xfId="97"/>
    <cellStyle name="Check Cell" xfId="98"/>
    <cellStyle name="Check Cell 2" xfId="99"/>
    <cellStyle name="Check Cell 3" xfId="100"/>
    <cellStyle name="Comma 2" xfId="101"/>
    <cellStyle name="Comma 2 2" xfId="102"/>
    <cellStyle name="Comma 3" xfId="103"/>
    <cellStyle name="Comma 4" xfId="104"/>
    <cellStyle name="Explanatory Text" xfId="105"/>
    <cellStyle name="Explanatory Text 2" xfId="106"/>
    <cellStyle name="Explanatory Text 3" xfId="107"/>
    <cellStyle name="Good" xfId="108"/>
    <cellStyle name="Good 2" xfId="109"/>
    <cellStyle name="Good 3" xfId="110"/>
    <cellStyle name="Heading 1" xfId="111"/>
    <cellStyle name="Heading 1 2" xfId="112"/>
    <cellStyle name="Heading 1 3" xfId="113"/>
    <cellStyle name="Heading 2" xfId="114"/>
    <cellStyle name="Heading 2 2" xfId="115"/>
    <cellStyle name="Heading 2 3" xfId="116"/>
    <cellStyle name="Heading 3" xfId="117"/>
    <cellStyle name="Heading 3 2" xfId="118"/>
    <cellStyle name="Heading 3 3" xfId="119"/>
    <cellStyle name="Heading 4" xfId="120"/>
    <cellStyle name="Heading 4 2" xfId="121"/>
    <cellStyle name="Heading 4 3" xfId="122"/>
    <cellStyle name="Hyperlink" xfId="123"/>
    <cellStyle name="Hyperlink 2" xfId="124"/>
    <cellStyle name="Hyperlink 3" xfId="125"/>
    <cellStyle name="Input" xfId="126"/>
    <cellStyle name="Input 2" xfId="127"/>
    <cellStyle name="Input 3" xfId="128"/>
    <cellStyle name="Linked Cell" xfId="129"/>
    <cellStyle name="Linked Cell 2" xfId="130"/>
    <cellStyle name="Linked Cell 3" xfId="131"/>
    <cellStyle name="Neutral" xfId="132"/>
    <cellStyle name="Neutral 2" xfId="133"/>
    <cellStyle name="Neutral 3" xfId="134"/>
    <cellStyle name="Normal 2" xfId="135"/>
    <cellStyle name="Normal 2 2" xfId="136"/>
    <cellStyle name="Normal 2 2 2" xfId="137"/>
    <cellStyle name="Normal 2 3" xfId="138"/>
    <cellStyle name="Normal 2 3 2" xfId="139"/>
    <cellStyle name="Normal 3" xfId="140"/>
    <cellStyle name="Normal 3 2" xfId="141"/>
    <cellStyle name="Normal 4" xfId="142"/>
    <cellStyle name="Normal 4 2" xfId="143"/>
    <cellStyle name="Normal 5" xfId="144"/>
    <cellStyle name="Normal 6" xfId="145"/>
    <cellStyle name="Note 2" xfId="146"/>
    <cellStyle name="Note 3" xfId="147"/>
    <cellStyle name="Output" xfId="148"/>
    <cellStyle name="Output 2" xfId="149"/>
    <cellStyle name="Output 3" xfId="150"/>
    <cellStyle name="Title" xfId="151"/>
    <cellStyle name="Title 2" xfId="152"/>
    <cellStyle name="Title 3" xfId="153"/>
    <cellStyle name="Total" xfId="154"/>
    <cellStyle name="Total 2" xfId="155"/>
    <cellStyle name="Total 3" xfId="156"/>
    <cellStyle name="Warning Text" xfId="157"/>
    <cellStyle name="Warning Text 2" xfId="158"/>
    <cellStyle name="Warning Text 3" xfId="159"/>
    <cellStyle name="20% - Accent1 3 2" xfId="160"/>
    <cellStyle name="20% - Accent2 3 2" xfId="161"/>
    <cellStyle name="20% - Accent3 3 2" xfId="162"/>
    <cellStyle name="20% - Accent4 3 2" xfId="163"/>
    <cellStyle name="20% - Accent5 3 2" xfId="164"/>
    <cellStyle name="20% - Accent6 3 2" xfId="165"/>
    <cellStyle name="40% - Accent1 3 2" xfId="166"/>
    <cellStyle name="40% - Accent2 3 2" xfId="167"/>
    <cellStyle name="40% - Accent3 3 2" xfId="168"/>
    <cellStyle name="40% - Accent4 3 2" xfId="169"/>
    <cellStyle name="40% - Accent5 3 2" xfId="170"/>
    <cellStyle name="40% - Accent6 3 2" xfId="171"/>
    <cellStyle name="Normal 6 2" xfId="172"/>
    <cellStyle name="Note 3 2" xfId="173"/>
  </cellStyles>
  <dxfs count="13"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 Light"/>
                <a:cs typeface="Calibri Light"/>
              </a:rPr>
              <a:t>Cumulative motorcycle registrations in largest European markets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Charts!$G$5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Charts!$F$6:$F$14</c:f>
              <c:strCache/>
            </c:strRef>
          </c:cat>
          <c:val>
            <c:numRef>
              <c:f>Charts!$G$6:$G$14</c:f>
              <c:numCache/>
            </c:numRef>
          </c:val>
        </c:ser>
        <c:ser>
          <c:idx val="1"/>
          <c:order val="1"/>
          <c:tx>
            <c:strRef>
              <c:f>Charts!$H$5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Charts!$F$6:$F$14</c:f>
              <c:strCache/>
            </c:strRef>
          </c:cat>
          <c:val>
            <c:numRef>
              <c:f>Charts!$H$6:$H$14</c:f>
              <c:numCache/>
            </c:numRef>
          </c:val>
        </c:ser>
        <c:gapWidth val="219"/>
        <c:axId val="26957340"/>
        <c:axId val="41289469"/>
      </c:barChart>
      <c:lineChart>
        <c:grouping val="standard"/>
        <c:varyColors val="0"/>
        <c:ser>
          <c:idx val="2"/>
          <c:order val="2"/>
          <c:tx>
            <c:strRef>
              <c:f>Charts!$I$4</c:f>
              <c:strCache>
                <c:ptCount val="1"/>
                <c:pt idx="0">
                  <c:v>% 
change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bg1">
                  <a:lumMod val="50000"/>
                </a:schemeClr>
              </a:solidFill>
              <a:ln w="25400">
                <a:solidFill>
                  <a:schemeClr val="bg1">
                    <a:lumMod val="50000"/>
                  </a:schemeClr>
                </a:solidFill>
                <a:miter lim="800000"/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+</a:t>
                    </a:r>
                    <a:fld id="{3eb25ffd-8d8a-45c7-aa45-27b7cd380fc7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[VALUE]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B050"/>
                        </a:solidFill>
                        <a:latin typeface="Calibri"/>
                        <a:ea typeface="Calibri"/>
                        <a:cs typeface="Calibri"/>
                      </a:rPr>
                      <a:t>+</a:t>
                    </a:r>
                    <a:r>
                      <a:rPr lang="en-US" cap="none" sz="900" b="1" i="0" u="none" baseline="0">
                        <a:solidFill>
                          <a:srgbClr val="00B050"/>
                        </a:solidFill>
                        <a:latin typeface="Calibri"/>
                        <a:ea typeface="Calibri"/>
                        <a:cs typeface="Calibri"/>
                      </a:rPr>
                      <a:t>[VALUE]</a:t>
                    </a:r>
                  </a:p>
                </c:rich>
              </c:tx>
              <c:spPr>
                <a:solidFill>
                  <a:schemeClr val="bg1"/>
                </a:solidFill>
                <a:ln w="28575">
                  <a:solidFill>
                    <a:srgbClr val="00B05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+</a:t>
                    </a:r>
                    <a:fld id="{144d3560-9242-40b9-af3d-4f2ddf204fdf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[VALUE]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+</a:t>
                    </a:r>
                    <a:fld id="{71a917b6-be86-47aa-91b2-d975881a9b3e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[VALUE]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B050"/>
                        </a:solidFill>
                        <a:latin typeface="Calibri"/>
                        <a:ea typeface="Calibri"/>
                        <a:cs typeface="Calibri"/>
                      </a:rPr>
                      <a:t>+</a:t>
                    </a:r>
                    <a:r>
                      <a:rPr lang="en-US" cap="none" sz="900" b="1" i="0" u="none" baseline="0">
                        <a:solidFill>
                          <a:srgbClr val="00B050"/>
                        </a:solidFill>
                        <a:latin typeface="Calibri"/>
                        <a:ea typeface="Calibri"/>
                        <a:cs typeface="Calibri"/>
                      </a:rPr>
                      <a:t>[VALUE]</a:t>
                    </a:r>
                  </a:p>
                </c:rich>
              </c:tx>
              <c:spPr>
                <a:solidFill>
                  <a:schemeClr val="bg1"/>
                </a:solidFill>
                <a:ln w="28575">
                  <a:solidFill>
                    <a:srgbClr val="00B05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B050"/>
                        </a:solidFill>
                        <a:latin typeface="Calibri"/>
                        <a:ea typeface="Calibri"/>
                        <a:cs typeface="Calibri"/>
                      </a:rPr>
                      <a:t>+</a:t>
                    </a:r>
                    <a:r>
                      <a:rPr lang="en-US" cap="none" sz="900" b="1" i="0" u="none" baseline="0">
                        <a:solidFill>
                          <a:srgbClr val="00B050"/>
                        </a:solidFill>
                        <a:latin typeface="Calibri"/>
                        <a:ea typeface="Calibri"/>
                        <a:cs typeface="Calibri"/>
                      </a:rPr>
                      <a:t>[VALUE]</a:t>
                    </a:r>
                  </a:p>
                </c:rich>
              </c:tx>
              <c:spPr>
                <a:solidFill>
                  <a:schemeClr val="bg1"/>
                </a:solidFill>
                <a:ln w="28575">
                  <a:solidFill>
                    <a:srgbClr val="00B05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+</a:t>
                    </a:r>
                    <a:fld id="{e9d6e749-6b62-4988-a02d-79deb23ff580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[VALUE]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+</a:t>
                    </a:r>
                    <a:fld id="{098216b4-50c3-493c-ab44-b7f24b119b8d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[VALUE]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chemeClr val="bg1"/>
              </a:solidFill>
              <a:ln w="28575">
                <a:solidFill>
                  <a:srgbClr val="00B050"/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B05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Charts!$F$6:$F$14</c:f>
              <c:strCache/>
            </c:strRef>
          </c:cat>
          <c:val>
            <c:numRef>
              <c:f>Charts!$I$6:$I$14</c:f>
              <c:numCache/>
            </c:numRef>
          </c:val>
          <c:smooth val="0"/>
        </c:ser>
        <c:marker val="1"/>
        <c:axId val="36060902"/>
        <c:axId val="56112663"/>
      </c:lineChart>
      <c:catAx>
        <c:axId val="26957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289469"/>
        <c:crosses val="autoZero"/>
        <c:auto val="1"/>
        <c:lblOffset val="100"/>
        <c:noMultiLvlLbl val="0"/>
      </c:catAx>
      <c:valAx>
        <c:axId val="4128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 Light"/>
                    <a:cs typeface="Calibri Light"/>
                  </a:rPr>
                  <a:t>Vehicles registered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957340"/>
        <c:crosses val="autoZero"/>
        <c:crossBetween val="between"/>
        <c:dispUnits/>
      </c:valAx>
      <c:catAx>
        <c:axId val="36060902"/>
        <c:scaling>
          <c:orientation val="minMax"/>
        </c:scaling>
        <c:axPos val="b"/>
        <c:delete val="1"/>
        <c:majorTickMark val="out"/>
        <c:minorTickMark val="none"/>
        <c:tickLblPos val="nextTo"/>
        <c:crossAx val="56112663"/>
        <c:crosses val="autoZero"/>
        <c:auto val="1"/>
        <c:lblOffset val="100"/>
        <c:noMultiLvlLbl val="0"/>
      </c:catAx>
      <c:valAx>
        <c:axId val="56112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  <a:latin typeface="Calibri"/>
                    <a:ea typeface="Calibri Light"/>
                    <a:cs typeface="Calibri Light"/>
                  </a:rPr>
                  <a:t>% change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" sourceLinked="1"/>
        <c:majorTickMark val="out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060902"/>
        <c:crosses val="max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317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142875</xdr:rowOff>
    </xdr:from>
    <xdr:to>
      <xdr:col>3</xdr:col>
      <xdr:colOff>247650</xdr:colOff>
      <xdr:row>3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58150" y="142875"/>
          <a:ext cx="13144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114300</xdr:rowOff>
    </xdr:from>
    <xdr:to>
      <xdr:col>4</xdr:col>
      <xdr:colOff>1323975</xdr:colOff>
      <xdr:row>2</xdr:row>
      <xdr:rowOff>219075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91825" y="114300"/>
          <a:ext cx="13144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142875</xdr:rowOff>
    </xdr:from>
    <xdr:to>
      <xdr:col>5</xdr:col>
      <xdr:colOff>1285875</xdr:colOff>
      <xdr:row>2</xdr:row>
      <xdr:rowOff>209550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77875" y="142875"/>
          <a:ext cx="12858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28575</xdr:rowOff>
    </xdr:from>
    <xdr:to>
      <xdr:col>4</xdr:col>
      <xdr:colOff>0</xdr:colOff>
      <xdr:row>25</xdr:row>
      <xdr:rowOff>123825</xdr:rowOff>
    </xdr:to>
    <xdr:graphicFrame macro="">
      <xdr:nvGraphicFramePr>
        <xdr:cNvPr id="1081552" name="Chart 1"/>
        <xdr:cNvGraphicFramePr/>
      </xdr:nvGraphicFramePr>
      <xdr:xfrm>
        <a:off x="9525" y="1371600"/>
        <a:ext cx="85248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0</xdr:colOff>
      <xdr:row>0</xdr:row>
      <xdr:rowOff>171450</xdr:rowOff>
    </xdr:from>
    <xdr:to>
      <xdr:col>5</xdr:col>
      <xdr:colOff>809625</xdr:colOff>
      <xdr:row>2</xdr:row>
      <xdr:rowOff>266700</xdr:rowOff>
    </xdr:to>
    <xdr:pic>
      <xdr:nvPicPr>
        <xdr:cNvPr id="1081555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34400" y="171450"/>
          <a:ext cx="13906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4"/>
  <sheetViews>
    <sheetView showGridLines="0" tabSelected="1" workbookViewId="0" topLeftCell="A1">
      <selection activeCell="F9" sqref="F9"/>
    </sheetView>
  </sheetViews>
  <sheetFormatPr defaultColWidth="9.140625" defaultRowHeight="19.5" customHeight="1"/>
  <cols>
    <col min="1" max="1" width="118.57421875" style="7" customWidth="1"/>
    <col min="2" max="16384" width="9.140625" style="7" customWidth="1"/>
  </cols>
  <sheetData>
    <row r="1" ht="15.75"/>
    <row r="2" ht="37.5">
      <c r="A2" s="6" t="s">
        <v>27</v>
      </c>
    </row>
    <row r="3" ht="15.75">
      <c r="A3" s="8"/>
    </row>
    <row r="4" ht="18.75">
      <c r="A4" s="9" t="s">
        <v>28</v>
      </c>
    </row>
    <row r="5" ht="15.75">
      <c r="A5" s="10" t="s">
        <v>29</v>
      </c>
    </row>
    <row r="6" ht="15.75">
      <c r="A6" s="10" t="s">
        <v>30</v>
      </c>
    </row>
    <row r="7" ht="15.75">
      <c r="A7" s="11" t="s">
        <v>7</v>
      </c>
    </row>
    <row r="8" ht="15.75">
      <c r="A8" s="12"/>
    </row>
    <row r="9" ht="18.75">
      <c r="A9" s="9" t="s">
        <v>5</v>
      </c>
    </row>
    <row r="10" ht="15.75">
      <c r="A10" s="13" t="s">
        <v>11</v>
      </c>
    </row>
    <row r="11" ht="15.75">
      <c r="A11" s="14"/>
    </row>
    <row r="12" ht="18.75">
      <c r="A12" s="9" t="s">
        <v>6</v>
      </c>
    </row>
    <row r="13" ht="15.75">
      <c r="A13" s="15" t="s">
        <v>31</v>
      </c>
    </row>
    <row r="14" ht="15.75">
      <c r="A14" s="14"/>
    </row>
  </sheetData>
  <hyperlinks>
    <hyperlink ref="A6" location="Monthly!A1" display="- Monthly vehicle registrations in European largest markets - March 2016"/>
    <hyperlink ref="A5" location="Cummulative!A1" display="- Cummulative motorcycle registrations in European largest markets January - March 2016"/>
    <hyperlink ref="A7" location="Charts!A1" display="- Chart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showGridLines="0" workbookViewId="0" topLeftCell="A1"/>
  </sheetViews>
  <sheetFormatPr defaultColWidth="22.28125" defaultRowHeight="17.25" customHeight="1"/>
  <cols>
    <col min="1" max="4" width="40.421875" style="30" customWidth="1"/>
    <col min="5" max="16384" width="22.28125" style="30" customWidth="1"/>
  </cols>
  <sheetData>
    <row r="2" spans="1:4" ht="43.15" customHeight="1">
      <c r="A2" s="35" t="s">
        <v>24</v>
      </c>
      <c r="B2" s="35"/>
      <c r="C2" s="35"/>
      <c r="D2" s="35"/>
    </row>
    <row r="3" ht="19.5" customHeight="1">
      <c r="A3" s="16"/>
    </row>
    <row r="4" spans="1:4" ht="66" customHeight="1">
      <c r="A4" s="4" t="s">
        <v>8</v>
      </c>
      <c r="B4" s="5" t="s">
        <v>32</v>
      </c>
      <c r="C4" s="5" t="s">
        <v>33</v>
      </c>
      <c r="D4" s="5" t="s">
        <v>13</v>
      </c>
    </row>
    <row r="5" spans="1:4" s="31" customFormat="1" ht="19.5" customHeight="1">
      <c r="A5" s="19" t="s">
        <v>0</v>
      </c>
      <c r="B5" s="20">
        <v>127225</v>
      </c>
      <c r="C5" s="20">
        <v>129835</v>
      </c>
      <c r="D5" s="21">
        <f aca="true" t="shared" si="0" ref="D5:D6">((C5/B5)-1)*100</f>
        <v>2.0514835920613095</v>
      </c>
    </row>
    <row r="6" spans="1:4" s="31" customFormat="1" ht="19.5" customHeight="1">
      <c r="A6" s="22" t="s">
        <v>1</v>
      </c>
      <c r="B6" s="17">
        <v>137186</v>
      </c>
      <c r="C6" s="17">
        <v>143367</v>
      </c>
      <c r="D6" s="18">
        <f t="shared" si="0"/>
        <v>4.505561792019597</v>
      </c>
    </row>
    <row r="7" spans="1:4" s="31" customFormat="1" ht="19.5" customHeight="1">
      <c r="A7" s="19" t="s">
        <v>2</v>
      </c>
      <c r="B7" s="20">
        <v>148725</v>
      </c>
      <c r="C7" s="20">
        <v>166602</v>
      </c>
      <c r="D7" s="34">
        <f>((C7/B7)-1)*100</f>
        <v>12.020171457387807</v>
      </c>
    </row>
    <row r="8" spans="1:4" s="31" customFormat="1" ht="19.5" customHeight="1">
      <c r="A8" s="22" t="s">
        <v>3</v>
      </c>
      <c r="B8" s="17">
        <v>104352</v>
      </c>
      <c r="C8" s="17">
        <v>114988</v>
      </c>
      <c r="D8" s="18">
        <f>((C8/B8)-1)*100</f>
        <v>10.192425636307888</v>
      </c>
    </row>
    <row r="9" spans="1:4" s="31" customFormat="1" ht="19.5" customHeight="1">
      <c r="A9" s="19" t="s">
        <v>9</v>
      </c>
      <c r="B9" s="20">
        <v>87219</v>
      </c>
      <c r="C9" s="20">
        <v>94807</v>
      </c>
      <c r="D9" s="21">
        <f>((C9/B9)-1)*100</f>
        <v>8.699939233423915</v>
      </c>
    </row>
    <row r="10" spans="1:4" ht="17.25" customHeight="1">
      <c r="A10" s="23" t="s">
        <v>12</v>
      </c>
      <c r="B10" s="24">
        <f>SUM(B5:B9)</f>
        <v>604707</v>
      </c>
      <c r="C10" s="24">
        <f>SUM(C5:C9)</f>
        <v>649599</v>
      </c>
      <c r="D10" s="25">
        <f aca="true" t="shared" si="1" ref="D10">((C10/B10)-1)*100</f>
        <v>7.423760598107854</v>
      </c>
    </row>
    <row r="12" spans="1:4" ht="17.25" customHeight="1">
      <c r="A12" s="36"/>
      <c r="B12" s="36"/>
      <c r="C12" s="36"/>
      <c r="D12" s="36"/>
    </row>
  </sheetData>
  <autoFilter ref="A4:E4">
    <sortState ref="A5:E12">
      <sortCondition sortBy="value" ref="A5:A12"/>
    </sortState>
  </autoFilter>
  <mergeCells count="2">
    <mergeCell ref="A2:D2"/>
    <mergeCell ref="A12:D12"/>
  </mergeCells>
  <conditionalFormatting sqref="E5:E6 E10">
    <cfRule type="cellIs" priority="25" dxfId="0" operator="greaterThan" stopIfTrue="1">
      <formula>0</formula>
    </cfRule>
  </conditionalFormatting>
  <conditionalFormatting sqref="E8">
    <cfRule type="cellIs" priority="14" dxfId="0" operator="greaterThan" stopIfTrue="1">
      <formula>0</formula>
    </cfRule>
  </conditionalFormatting>
  <conditionalFormatting sqref="E7">
    <cfRule type="cellIs" priority="5" dxfId="0" operator="greaterThan" stopIfTrue="1">
      <formula>0</formula>
    </cfRule>
  </conditionalFormatting>
  <conditionalFormatting sqref="E9">
    <cfRule type="cellIs" priority="4" dxfId="0" operator="greaterThan" stopIfTrue="1">
      <formula>0</formula>
    </cfRule>
  </conditionalFormatting>
  <conditionalFormatting sqref="D10 D5:D7">
    <cfRule type="cellIs" priority="3" dxfId="0" operator="greaterThan" stopIfTrue="1">
      <formula>0</formula>
    </cfRule>
  </conditionalFormatting>
  <conditionalFormatting sqref="D8">
    <cfRule type="cellIs" priority="2" dxfId="0" operator="greaterThan" stopIfTrue="1">
      <formula>0</formula>
    </cfRule>
  </conditionalFormatting>
  <conditionalFormatting sqref="D9">
    <cfRule type="cellIs" priority="1" dxfId="0" operator="greaterThan" stopIfTrue="1">
      <formula>0</formula>
    </cfRule>
  </conditionalFormatting>
  <hyperlinks>
    <hyperlink ref="A12" location="Index!A1" display="Back to table of contents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showGridLines="0" workbookViewId="0" topLeftCell="A1"/>
  </sheetViews>
  <sheetFormatPr defaultColWidth="22.28125" defaultRowHeight="17.25" customHeight="1"/>
  <cols>
    <col min="1" max="5" width="40.421875" style="30" customWidth="1"/>
    <col min="6" max="16384" width="22.28125" style="30" customWidth="1"/>
  </cols>
  <sheetData>
    <row r="2" spans="1:5" ht="43.15" customHeight="1">
      <c r="A2" s="35" t="s">
        <v>34</v>
      </c>
      <c r="B2" s="35"/>
      <c r="C2" s="35"/>
      <c r="D2" s="35"/>
      <c r="E2" s="35"/>
    </row>
    <row r="3" spans="1:2" ht="19.5" customHeight="1">
      <c r="A3" s="16"/>
      <c r="B3" s="16"/>
    </row>
    <row r="4" spans="1:5" ht="66" customHeight="1">
      <c r="A4" s="4" t="s">
        <v>8</v>
      </c>
      <c r="B4" s="4" t="s">
        <v>10</v>
      </c>
      <c r="C4" s="5" t="s">
        <v>32</v>
      </c>
      <c r="D4" s="5" t="s">
        <v>33</v>
      </c>
      <c r="E4" s="5" t="s">
        <v>13</v>
      </c>
    </row>
    <row r="5" spans="1:5" ht="19.5" customHeight="1">
      <c r="A5" s="19" t="s">
        <v>0</v>
      </c>
      <c r="B5" s="19">
        <v>9</v>
      </c>
      <c r="C5" s="20">
        <v>12828</v>
      </c>
      <c r="D5" s="20">
        <v>14289</v>
      </c>
      <c r="E5" s="21">
        <f aca="true" t="shared" si="0" ref="E5:E6">((D5/C5)-1)*100</f>
        <v>11.389148737137521</v>
      </c>
    </row>
    <row r="6" spans="1:5" ht="19.5" customHeight="1">
      <c r="A6" s="22" t="s">
        <v>1</v>
      </c>
      <c r="B6" s="22">
        <v>9</v>
      </c>
      <c r="C6" s="17">
        <v>9990</v>
      </c>
      <c r="D6" s="17">
        <v>12930</v>
      </c>
      <c r="E6" s="18">
        <f t="shared" si="0"/>
        <v>29.429429429429433</v>
      </c>
    </row>
    <row r="7" spans="1:5" ht="19.5" customHeight="1">
      <c r="A7" s="32" t="s">
        <v>2</v>
      </c>
      <c r="B7" s="32">
        <v>9</v>
      </c>
      <c r="C7" s="33">
        <v>14967</v>
      </c>
      <c r="D7" s="33">
        <v>16509</v>
      </c>
      <c r="E7" s="34">
        <f>((D7/C7)-1)*100</f>
        <v>10.302665864902782</v>
      </c>
    </row>
    <row r="8" spans="1:5" ht="19.5" customHeight="1">
      <c r="A8" s="22" t="s">
        <v>3</v>
      </c>
      <c r="B8" s="22">
        <v>9</v>
      </c>
      <c r="C8" s="17">
        <v>12667</v>
      </c>
      <c r="D8" s="17">
        <v>14704</v>
      </c>
      <c r="E8" s="18">
        <f>((D8/C8)-1)*100</f>
        <v>16.081155759058973</v>
      </c>
    </row>
    <row r="9" spans="1:5" ht="19.5" customHeight="1">
      <c r="A9" s="19" t="s">
        <v>9</v>
      </c>
      <c r="B9" s="19">
        <v>9</v>
      </c>
      <c r="C9" s="20">
        <v>12478</v>
      </c>
      <c r="D9" s="20">
        <v>14939</v>
      </c>
      <c r="E9" s="21">
        <f>((D9/C9)-1)*100</f>
        <v>19.722711973072606</v>
      </c>
    </row>
    <row r="10" spans="1:5" ht="17.25" customHeight="1">
      <c r="A10" s="37" t="s">
        <v>12</v>
      </c>
      <c r="B10" s="38"/>
      <c r="C10" s="24">
        <f>SUM(C5:C9)</f>
        <v>62930</v>
      </c>
      <c r="D10" s="24">
        <f>SUM(D5:D9)</f>
        <v>73371</v>
      </c>
      <c r="E10" s="25">
        <f aca="true" t="shared" si="1" ref="E10">((D10/C10)-1)*100</f>
        <v>16.591450818369612</v>
      </c>
    </row>
    <row r="11" spans="1:5" ht="17.25" customHeight="1">
      <c r="A11" s="1"/>
      <c r="B11" s="1"/>
      <c r="C11" s="1"/>
      <c r="D11" s="1"/>
      <c r="E11" s="1"/>
    </row>
    <row r="12" spans="1:5" ht="17.25" customHeight="1">
      <c r="A12" s="39" t="s">
        <v>4</v>
      </c>
      <c r="B12" s="39"/>
      <c r="C12" s="39"/>
      <c r="D12" s="39"/>
      <c r="E12" s="39"/>
    </row>
  </sheetData>
  <mergeCells count="3">
    <mergeCell ref="A2:E2"/>
    <mergeCell ref="A10:B10"/>
    <mergeCell ref="A12:E12"/>
  </mergeCells>
  <conditionalFormatting sqref="E10 E5:E7">
    <cfRule type="cellIs" priority="3" dxfId="0" operator="greaterThan" stopIfTrue="1">
      <formula>0</formula>
    </cfRule>
  </conditionalFormatting>
  <conditionalFormatting sqref="E8">
    <cfRule type="cellIs" priority="2" dxfId="0" operator="greaterThan" stopIfTrue="1">
      <formula>0</formula>
    </cfRule>
  </conditionalFormatting>
  <conditionalFormatting sqref="E9">
    <cfRule type="cellIs" priority="1" dxfId="0" operator="greaterThan" stopIfTrue="1">
      <formula>0</formula>
    </cfRule>
  </conditionalFormatting>
  <hyperlinks>
    <hyperlink ref="A12" location="Index!A1" display="Back to table of contents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showGridLines="0" workbookViewId="0" topLeftCell="A1"/>
  </sheetViews>
  <sheetFormatPr defaultColWidth="8.7109375" defaultRowHeight="19.5" customHeight="1"/>
  <cols>
    <col min="1" max="4" width="32.00390625" style="3" customWidth="1"/>
    <col min="5" max="5" width="8.7109375" style="3" customWidth="1"/>
    <col min="6" max="9" width="21.421875" style="3" customWidth="1"/>
    <col min="10" max="16384" width="8.7109375" style="3" customWidth="1"/>
  </cols>
  <sheetData>
    <row r="2" spans="1:4" ht="45.6" customHeight="1">
      <c r="A2" s="40" t="s">
        <v>23</v>
      </c>
      <c r="B2" s="40"/>
      <c r="C2" s="40"/>
      <c r="D2" s="40"/>
    </row>
    <row r="3" ht="41.25" customHeight="1"/>
    <row r="4" spans="6:9" ht="41.25" customHeight="1">
      <c r="F4" s="45" t="s">
        <v>10</v>
      </c>
      <c r="G4" s="43" t="s">
        <v>22</v>
      </c>
      <c r="H4" s="44"/>
      <c r="I4" s="41" t="s">
        <v>13</v>
      </c>
    </row>
    <row r="5" spans="6:9" ht="19.5" customHeight="1">
      <c r="F5" s="46"/>
      <c r="G5" s="28">
        <v>2015</v>
      </c>
      <c r="H5" s="28">
        <v>2016</v>
      </c>
      <c r="I5" s="42"/>
    </row>
    <row r="6" spans="6:9" ht="19.5" customHeight="1">
      <c r="F6" s="26" t="s">
        <v>14</v>
      </c>
      <c r="G6" s="29">
        <v>32606</v>
      </c>
      <c r="H6" s="29">
        <v>37005</v>
      </c>
      <c r="I6" s="21">
        <f aca="true" t="shared" si="0" ref="I6:I14">((H6/G6)-1)*100</f>
        <v>13.491381954241554</v>
      </c>
    </row>
    <row r="7" spans="6:9" ht="19.5" customHeight="1">
      <c r="F7" s="26" t="s">
        <v>15</v>
      </c>
      <c r="G7" s="29">
        <v>70270</v>
      </c>
      <c r="H7" s="29">
        <v>83762</v>
      </c>
      <c r="I7" s="21">
        <f t="shared" si="0"/>
        <v>19.200227693183436</v>
      </c>
    </row>
    <row r="8" spans="6:9" ht="19.5" customHeight="1">
      <c r="F8" s="26" t="s">
        <v>17</v>
      </c>
      <c r="G8" s="27">
        <v>157704</v>
      </c>
      <c r="H8" s="27">
        <v>170467</v>
      </c>
      <c r="I8" s="21">
        <f t="shared" si="0"/>
        <v>8.0930096890377</v>
      </c>
    </row>
    <row r="9" spans="6:9" ht="19.5" customHeight="1">
      <c r="F9" s="26" t="s">
        <v>18</v>
      </c>
      <c r="G9" s="29">
        <v>241929</v>
      </c>
      <c r="H9" s="29">
        <v>262814</v>
      </c>
      <c r="I9" s="21">
        <f t="shared" si="0"/>
        <v>8.632698022973685</v>
      </c>
    </row>
    <row r="10" spans="6:9" ht="19.5" customHeight="1">
      <c r="F10" s="26" t="s">
        <v>19</v>
      </c>
      <c r="G10" s="29">
        <v>320615</v>
      </c>
      <c r="H10" s="29">
        <v>348882</v>
      </c>
      <c r="I10" s="21">
        <f t="shared" si="0"/>
        <v>8.816493301935346</v>
      </c>
    </row>
    <row r="11" spans="6:9" ht="19.5" customHeight="1">
      <c r="F11" s="26" t="s">
        <v>20</v>
      </c>
      <c r="G11" s="29">
        <v>407020</v>
      </c>
      <c r="H11" s="29">
        <v>442069</v>
      </c>
      <c r="I11" s="21">
        <f t="shared" si="0"/>
        <v>8.611124760454025</v>
      </c>
    </row>
    <row r="12" spans="6:9" ht="19.5" customHeight="1">
      <c r="F12" s="26" t="s">
        <v>21</v>
      </c>
      <c r="G12" s="29">
        <v>494700</v>
      </c>
      <c r="H12" s="29">
        <v>522811</v>
      </c>
      <c r="I12" s="21">
        <f aca="true" t="shared" si="1" ref="I12:I13">((H12/G12)-1)*100</f>
        <v>5.682433798261566</v>
      </c>
    </row>
    <row r="13" spans="6:9" ht="19.5" customHeight="1">
      <c r="F13" s="26" t="s">
        <v>25</v>
      </c>
      <c r="G13" s="29">
        <v>541777</v>
      </c>
      <c r="H13" s="29">
        <v>576182</v>
      </c>
      <c r="I13" s="21">
        <f t="shared" si="1"/>
        <v>6.350398780309985</v>
      </c>
    </row>
    <row r="14" spans="6:9" ht="19.5" customHeight="1">
      <c r="F14" s="26" t="s">
        <v>26</v>
      </c>
      <c r="G14" s="29">
        <v>604707</v>
      </c>
      <c r="H14" s="29">
        <v>649599</v>
      </c>
      <c r="I14" s="21">
        <f t="shared" si="0"/>
        <v>7.423760598107854</v>
      </c>
    </row>
    <row r="27" ht="19.5" customHeight="1">
      <c r="A27" s="3" t="s">
        <v>16</v>
      </c>
    </row>
    <row r="28" ht="35.45" customHeight="1"/>
    <row r="29" ht="35.45" customHeight="1"/>
    <row r="38" spans="1:4" ht="19.5" customHeight="1">
      <c r="A38" s="2"/>
      <c r="B38" s="2"/>
      <c r="C38" s="2"/>
      <c r="D38" s="2"/>
    </row>
    <row r="39" spans="1:4" ht="19.5" customHeight="1">
      <c r="A39" s="39" t="s">
        <v>4</v>
      </c>
      <c r="B39" s="39"/>
      <c r="C39" s="39"/>
      <c r="D39" s="39"/>
    </row>
    <row r="40" ht="19.5" customHeight="1">
      <c r="A40" s="2"/>
    </row>
  </sheetData>
  <mergeCells count="5">
    <mergeCell ref="A2:D2"/>
    <mergeCell ref="A39:D39"/>
    <mergeCell ref="I4:I5"/>
    <mergeCell ref="G4:H4"/>
    <mergeCell ref="F4:F5"/>
  </mergeCells>
  <conditionalFormatting sqref="I6:I11 I14">
    <cfRule type="cellIs" priority="3" dxfId="0" operator="greaterThan" stopIfTrue="1">
      <formula>0</formula>
    </cfRule>
  </conditionalFormatting>
  <conditionalFormatting sqref="I12">
    <cfRule type="cellIs" priority="2" dxfId="0" operator="greaterThan" stopIfTrue="1">
      <formula>0</formula>
    </cfRule>
  </conditionalFormatting>
  <conditionalFormatting sqref="I13">
    <cfRule type="cellIs" priority="1" dxfId="0" operator="greaterThan" stopIfTrue="1">
      <formula>0</formula>
    </cfRule>
  </conditionalFormatting>
  <hyperlinks>
    <hyperlink ref="A39" location="Index!A1" display="Back to table of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CANAUD Marie-Clémence, ELS/HD</dc:creator>
  <cp:keywords/>
  <dc:description/>
  <cp:lastModifiedBy>Manuel Ordonez</cp:lastModifiedBy>
  <cp:lastPrinted>2012-06-27T12:37:28Z</cp:lastPrinted>
  <dcterms:created xsi:type="dcterms:W3CDTF">2006-10-30T15:05:03Z</dcterms:created>
  <dcterms:modified xsi:type="dcterms:W3CDTF">2016-10-31T13:23:56Z</dcterms:modified>
  <cp:category/>
  <cp:version/>
  <cp:contentType/>
  <cp:contentStatus/>
</cp:coreProperties>
</file>