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O\Desktop\PR FINAL\READU\"/>
    </mc:Choice>
  </mc:AlternateContent>
  <xr:revisionPtr revIDLastSave="0" documentId="13_ncr:1_{1BC453AD-6183-4D18-8398-8E715D10583A}" xr6:coauthVersionLast="45" xr6:coauthVersionMax="45" xr10:uidLastSave="{00000000-0000-0000-0000-000000000000}"/>
  <bookViews>
    <workbookView xWindow="-120" yWindow="-120" windowWidth="29040" windowHeight="15840" xr2:uid="{8D44127C-9FDE-4CCC-B809-3C70552D305E}"/>
  </bookViews>
  <sheets>
    <sheet name="Index" sheetId="8" r:id="rId1"/>
    <sheet name="Motorcycles - All powertrains" sheetId="9" r:id="rId2"/>
    <sheet name="Mopeds - All powertrains" sheetId="10" r:id="rId3"/>
    <sheet name="Motorcycles - Electric only" sheetId="11" r:id="rId4"/>
    <sheet name="Mopeds - Electric only" sheetId="12" r:id="rId5"/>
  </sheets>
  <definedNames>
    <definedName name="_xlnm._FilterDatabase" localSheetId="2" hidden="1">'Mopeds - All powertrains'!$B$6:$F$34</definedName>
    <definedName name="_xlnm._FilterDatabase" localSheetId="4" hidden="1">'Mopeds - Electric only'!$B$6:$F$34</definedName>
    <definedName name="_xlnm._FilterDatabase" localSheetId="1" hidden="1">'Motorcycles - All powertrains'!$B$6:$F$26</definedName>
    <definedName name="_xlnm._FilterDatabase" localSheetId="3" hidden="1">'Motorcycles - Electric only'!$B$6:$F$26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2" l="1"/>
  <c r="E36" i="12"/>
  <c r="D36" i="12"/>
  <c r="F28" i="11"/>
  <c r="E28" i="11"/>
  <c r="D28" i="11"/>
  <c r="E36" i="10"/>
  <c r="D36" i="10"/>
  <c r="F34" i="12" l="1"/>
  <c r="F31" i="12"/>
  <c r="F33" i="12"/>
  <c r="F32" i="12"/>
  <c r="F29" i="12"/>
  <c r="F28" i="12"/>
  <c r="F26" i="12"/>
  <c r="F25" i="12"/>
  <c r="F27" i="12"/>
  <c r="F21" i="12"/>
  <c r="F24" i="12"/>
  <c r="F22" i="12"/>
  <c r="F20" i="12"/>
  <c r="F17" i="12"/>
  <c r="F19" i="12"/>
  <c r="F18" i="12"/>
  <c r="F14" i="12"/>
  <c r="F15" i="12"/>
  <c r="F13" i="12"/>
  <c r="F12" i="12"/>
  <c r="F11" i="12"/>
  <c r="F10" i="12"/>
  <c r="F7" i="12"/>
  <c r="F8" i="12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34" i="10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D28" i="9" l="1"/>
  <c r="E28" i="9"/>
  <c r="F36" i="10" l="1"/>
  <c r="F28" i="9"/>
</calcChain>
</file>

<file path=xl/sharedStrings.xml><?xml version="1.0" encoding="utf-8"?>
<sst xmlns="http://schemas.openxmlformats.org/spreadsheetml/2006/main" count="255" uniqueCount="40">
  <si>
    <t>Germany</t>
  </si>
  <si>
    <t>Italy</t>
  </si>
  <si>
    <t>UK</t>
  </si>
  <si>
    <t>Belgium</t>
  </si>
  <si>
    <t>Netherlands</t>
  </si>
  <si>
    <t>Poland</t>
  </si>
  <si>
    <t>COUNTRY</t>
  </si>
  <si>
    <t>Month</t>
  </si>
  <si>
    <t>Motorcycles
(2019)</t>
  </si>
  <si>
    <t>% change</t>
  </si>
  <si>
    <t>Mopeds
(2019)</t>
  </si>
  <si>
    <t>France</t>
  </si>
  <si>
    <t>Spain</t>
  </si>
  <si>
    <t>TOTAL</t>
  </si>
  <si>
    <t>Motorcycles
(2020)</t>
  </si>
  <si>
    <t>Mopeds
(2020)</t>
  </si>
  <si>
    <t>INTERNAL COMBUSTION ENGINE + ELECTRIC VEHICLES</t>
  </si>
  <si>
    <t>Mopeds</t>
  </si>
  <si>
    <t>Motorcycles</t>
  </si>
  <si>
    <t>-</t>
  </si>
  <si>
    <t>Two-wheel motorcycles (L3e category) as well as two-wheel motorcycles with sidecar (L4e category) and tricycles (L5e category)</t>
  </si>
  <si>
    <t>Two-wheel mopeds (L1eB category) and three-wheel mopeds (L2e category)</t>
  </si>
  <si>
    <t>ELECTRIC VEHICLES</t>
  </si>
  <si>
    <t>Date of release</t>
  </si>
  <si>
    <t>NA</t>
  </si>
  <si>
    <t>Data not available</t>
  </si>
  <si>
    <t>Notes</t>
  </si>
  <si>
    <t>ACEM STATISTICAL RELEASE - VEHICLE REGISTRATIONS IN KEY EUROPEAN MARKETS</t>
  </si>
  <si>
    <t>MONTHLY REGISTRATIONS OF MOTORCYCLES IN KEY EUROPEAN MARKETS</t>
  </si>
  <si>
    <t>MONTHLY REGISTRATIONS OF MOPEDS IN KEY EUROPEAN MARKETS</t>
  </si>
  <si>
    <t>Registrations of motorcycles. Only electric vehicles</t>
  </si>
  <si>
    <t>Registrations of mopeds. Only electric vehicles</t>
  </si>
  <si>
    <t>04</t>
  </si>
  <si>
    <t>03</t>
  </si>
  <si>
    <t>02</t>
  </si>
  <si>
    <t>01</t>
  </si>
  <si>
    <t>JANUARY - APRIL 2020</t>
  </si>
  <si>
    <t>Registrations of motorcycles. All powertrains (ICE and electric)</t>
  </si>
  <si>
    <t>Registrations of mopeds. All powertrains (ICE + electric)</t>
  </si>
  <si>
    <t>25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</si>
</sst>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0" xfId="0" applyFont="1"/>
    <xf numFmtId="49" fontId="0" fillId="0" borderId="1" xfId="0" applyNumberFormat="1" applyBorder="1" applyAlignment="1">
      <alignment horizontal="center"/>
    </xf>
    <xf numFmtId="3" fontId="2" fillId="0" borderId="1" xfId="1" applyNumberFormat="1" applyBorder="1"/>
    <xf numFmtId="3" fontId="2" fillId="0" borderId="1" xfId="0" applyNumberFormat="1" applyFont="1" applyBorder="1"/>
    <xf numFmtId="164" fontId="0" fillId="0" borderId="1" xfId="0" applyNumberFormat="1" applyBorder="1"/>
    <xf numFmtId="0" fontId="1" fillId="0" borderId="0" xfId="0" applyFont="1" applyBorder="1"/>
    <xf numFmtId="0" fontId="0" fillId="0" borderId="0" xfId="0" applyBorder="1"/>
    <xf numFmtId="3" fontId="2" fillId="0" borderId="1" xfId="0" applyNumberFormat="1" applyFont="1" applyFill="1" applyBorder="1"/>
    <xf numFmtId="3" fontId="0" fillId="0" borderId="1" xfId="0" applyNumberFormat="1" applyBorder="1" applyAlignment="1">
      <alignment horizontal="right"/>
    </xf>
    <xf numFmtId="0" fontId="4" fillId="0" borderId="0" xfId="2" applyFont="1"/>
    <xf numFmtId="49" fontId="0" fillId="0" borderId="0" xfId="0" applyNumberFormat="1"/>
    <xf numFmtId="0" fontId="0" fillId="0" borderId="0" xfId="0" applyFont="1"/>
    <xf numFmtId="0" fontId="0" fillId="0" borderId="0" xfId="0" applyFont="1" applyAlignment="1">
      <alignment vertical="center"/>
    </xf>
    <xf numFmtId="3" fontId="1" fillId="2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/>
  </cellXfs>
  <cellStyles count="3">
    <cellStyle name="Hyperlink" xfId="2" builtinId="8"/>
    <cellStyle name="Normal" xfId="0" builtinId="0"/>
    <cellStyle name="Normal 2" xfId="1" xr:uid="{4747F01B-7545-406D-AC09-46660DD115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7CA0F-E262-4A0C-A176-5536BE35E90F}">
  <dimension ref="B1:C20"/>
  <sheetViews>
    <sheetView showGridLines="0" tabSelected="1" zoomScale="120" zoomScaleNormal="120" workbookViewId="0"/>
  </sheetViews>
  <sheetFormatPr defaultColWidth="11.42578125" defaultRowHeight="16.5" customHeight="1" x14ac:dyDescent="0.25"/>
  <cols>
    <col min="1" max="1" width="6" customWidth="1"/>
    <col min="2" max="2" width="19.42578125" customWidth="1"/>
  </cols>
  <sheetData>
    <row r="1" spans="2:2" ht="16.5" customHeight="1" x14ac:dyDescent="0.25">
      <c r="B1" s="3"/>
    </row>
    <row r="2" spans="2:2" ht="16.5" customHeight="1" x14ac:dyDescent="0.25">
      <c r="B2" s="3" t="s">
        <v>27</v>
      </c>
    </row>
    <row r="3" spans="2:2" ht="16.5" customHeight="1" x14ac:dyDescent="0.25">
      <c r="B3" s="3" t="s">
        <v>36</v>
      </c>
    </row>
    <row r="4" spans="2:2" ht="16.5" customHeight="1" x14ac:dyDescent="0.25">
      <c r="B4" s="3"/>
    </row>
    <row r="5" spans="2:2" ht="16.5" customHeight="1" x14ac:dyDescent="0.25">
      <c r="B5" s="12" t="s">
        <v>37</v>
      </c>
    </row>
    <row r="6" spans="2:2" ht="16.5" customHeight="1" x14ac:dyDescent="0.25">
      <c r="B6" s="3"/>
    </row>
    <row r="7" spans="2:2" ht="16.5" customHeight="1" x14ac:dyDescent="0.25">
      <c r="B7" s="12" t="s">
        <v>38</v>
      </c>
    </row>
    <row r="8" spans="2:2" ht="16.5" customHeight="1" x14ac:dyDescent="0.25">
      <c r="B8" s="3"/>
    </row>
    <row r="9" spans="2:2" ht="16.5" customHeight="1" x14ac:dyDescent="0.25">
      <c r="B9" s="12" t="s">
        <v>30</v>
      </c>
    </row>
    <row r="10" spans="2:2" ht="16.5" customHeight="1" x14ac:dyDescent="0.25">
      <c r="B10" s="3"/>
    </row>
    <row r="11" spans="2:2" ht="16.5" customHeight="1" x14ac:dyDescent="0.25">
      <c r="B11" s="12" t="s">
        <v>31</v>
      </c>
    </row>
    <row r="12" spans="2:2" ht="16.5" customHeight="1" x14ac:dyDescent="0.25">
      <c r="B12" s="12"/>
    </row>
    <row r="14" spans="2:2" ht="16.5" customHeight="1" x14ac:dyDescent="0.25">
      <c r="B14" s="3" t="s">
        <v>23</v>
      </c>
    </row>
    <row r="15" spans="2:2" ht="16.5" customHeight="1" x14ac:dyDescent="0.25">
      <c r="B15" s="13" t="s">
        <v>39</v>
      </c>
    </row>
    <row r="17" spans="2:3" ht="16.5" customHeight="1" x14ac:dyDescent="0.25">
      <c r="B17" s="3" t="s">
        <v>26</v>
      </c>
    </row>
    <row r="18" spans="2:3" ht="16.5" customHeight="1" x14ac:dyDescent="0.25">
      <c r="B18" s="15" t="s">
        <v>17</v>
      </c>
      <c r="C18" s="15" t="s">
        <v>21</v>
      </c>
    </row>
    <row r="19" spans="2:3" ht="16.5" customHeight="1" x14ac:dyDescent="0.25">
      <c r="B19" s="15" t="s">
        <v>18</v>
      </c>
      <c r="C19" s="15" t="s">
        <v>20</v>
      </c>
    </row>
    <row r="20" spans="2:3" ht="16.5" customHeight="1" x14ac:dyDescent="0.25">
      <c r="B20" s="14" t="s">
        <v>24</v>
      </c>
      <c r="C20" t="s">
        <v>25</v>
      </c>
    </row>
  </sheetData>
  <hyperlinks>
    <hyperlink ref="B5" location="'Motorcycles - All powertrains'!A1" display="Registrations of motorcycles. All powertrains (ICE and electric)" xr:uid="{906B7B5C-5D63-4F1E-B065-1CEF1835DD58}"/>
    <hyperlink ref="B7" location="'Mopeds - All powertrains'!A1" display="Registrations of mopeds. All powertrains (ICE + electric)" xr:uid="{37E13912-DE27-4EAE-A3BE-B540E30BD82C}"/>
    <hyperlink ref="B11" location="'Mopeds - Electric only'!A1" display="Registrations of mopeds. Only electric vehicles" xr:uid="{5013BCB0-7C48-4D60-8CF3-C0BEF897CF81}"/>
    <hyperlink ref="B9" location="'Motorcycles - Electric only'!A1" display="Registrations of motorcycles. Only electric vehicles" xr:uid="{434B2E30-4409-473F-9ABB-50F20378324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49D28-504A-4719-957B-41D5A5BC5117}">
  <dimension ref="B2:F28"/>
  <sheetViews>
    <sheetView showGridLines="0" zoomScale="120" zoomScaleNormal="120" workbookViewId="0"/>
  </sheetViews>
  <sheetFormatPr defaultColWidth="16.85546875" defaultRowHeight="16.5" customHeight="1" x14ac:dyDescent="0.25"/>
  <cols>
    <col min="1" max="1" width="6" customWidth="1"/>
  </cols>
  <sheetData>
    <row r="2" spans="2:6" ht="16.5" customHeight="1" x14ac:dyDescent="0.25">
      <c r="B2" s="3" t="s">
        <v>28</v>
      </c>
    </row>
    <row r="3" spans="2:6" ht="16.5" customHeight="1" x14ac:dyDescent="0.25">
      <c r="B3" s="3" t="s">
        <v>16</v>
      </c>
    </row>
    <row r="4" spans="2:6" ht="16.5" customHeight="1" x14ac:dyDescent="0.25">
      <c r="B4" s="3" t="s">
        <v>36</v>
      </c>
    </row>
    <row r="6" spans="2:6" ht="48.75" customHeight="1" x14ac:dyDescent="0.25">
      <c r="B6" s="18" t="s">
        <v>6</v>
      </c>
      <c r="C6" s="18" t="s">
        <v>7</v>
      </c>
      <c r="D6" s="19" t="s">
        <v>14</v>
      </c>
      <c r="E6" s="19" t="s">
        <v>8</v>
      </c>
      <c r="F6" s="18" t="s">
        <v>9</v>
      </c>
    </row>
    <row r="7" spans="2:6" ht="16.5" customHeight="1" x14ac:dyDescent="0.25">
      <c r="B7" s="1" t="s">
        <v>11</v>
      </c>
      <c r="C7" s="4" t="s">
        <v>35</v>
      </c>
      <c r="D7" s="2">
        <v>12837</v>
      </c>
      <c r="E7" s="5">
        <v>10376</v>
      </c>
      <c r="F7" s="7">
        <f>((D7-E7)/E7)*100</f>
        <v>23.718195836545874</v>
      </c>
    </row>
    <row r="8" spans="2:6" ht="16.5" customHeight="1" x14ac:dyDescent="0.25">
      <c r="B8" s="1" t="s">
        <v>0</v>
      </c>
      <c r="C8" s="4" t="s">
        <v>35</v>
      </c>
      <c r="D8" s="2">
        <v>6819</v>
      </c>
      <c r="E8" s="2">
        <v>4384</v>
      </c>
      <c r="F8" s="7">
        <f t="shared" ref="F8:F26" si="0">((D8-E8)/E8)*100</f>
        <v>55.542883211678827</v>
      </c>
    </row>
    <row r="9" spans="2:6" ht="16.5" customHeight="1" x14ac:dyDescent="0.25">
      <c r="B9" s="1" t="s">
        <v>1</v>
      </c>
      <c r="C9" s="4" t="s">
        <v>35</v>
      </c>
      <c r="D9" s="2">
        <v>14350</v>
      </c>
      <c r="E9" s="2">
        <v>13587</v>
      </c>
      <c r="F9" s="7">
        <f t="shared" si="0"/>
        <v>5.6156620298815048</v>
      </c>
    </row>
    <row r="10" spans="2:6" ht="16.5" customHeight="1" x14ac:dyDescent="0.25">
      <c r="B10" s="1" t="s">
        <v>12</v>
      </c>
      <c r="C10" s="4" t="s">
        <v>35</v>
      </c>
      <c r="D10" s="6">
        <v>12533</v>
      </c>
      <c r="E10" s="5">
        <v>11230</v>
      </c>
      <c r="F10" s="7">
        <f t="shared" si="0"/>
        <v>11.602849510240427</v>
      </c>
    </row>
    <row r="11" spans="2:6" ht="16.5" customHeight="1" x14ac:dyDescent="0.25">
      <c r="B11" s="1" t="s">
        <v>2</v>
      </c>
      <c r="C11" s="4" t="s">
        <v>35</v>
      </c>
      <c r="D11" s="2">
        <v>5748</v>
      </c>
      <c r="E11" s="2">
        <v>5616</v>
      </c>
      <c r="F11" s="7">
        <f t="shared" si="0"/>
        <v>2.3504273504273505</v>
      </c>
    </row>
    <row r="12" spans="2:6" ht="16.5" customHeight="1" x14ac:dyDescent="0.25">
      <c r="B12" s="1" t="s">
        <v>11</v>
      </c>
      <c r="C12" s="4" t="s">
        <v>34</v>
      </c>
      <c r="D12" s="2">
        <v>15602</v>
      </c>
      <c r="E12" s="5">
        <v>12795</v>
      </c>
      <c r="F12" s="7">
        <f t="shared" si="0"/>
        <v>21.938257131692069</v>
      </c>
    </row>
    <row r="13" spans="2:6" ht="16.5" customHeight="1" x14ac:dyDescent="0.25">
      <c r="B13" s="1" t="s">
        <v>0</v>
      </c>
      <c r="C13" s="4" t="s">
        <v>34</v>
      </c>
      <c r="D13" s="2">
        <v>13377</v>
      </c>
      <c r="E13" s="2">
        <v>12620</v>
      </c>
      <c r="F13" s="7">
        <f t="shared" si="0"/>
        <v>5.9984152139461173</v>
      </c>
    </row>
    <row r="14" spans="2:6" ht="16.5" customHeight="1" x14ac:dyDescent="0.25">
      <c r="B14" s="1" t="s">
        <v>1</v>
      </c>
      <c r="C14" s="4" t="s">
        <v>34</v>
      </c>
      <c r="D14" s="2">
        <v>18143</v>
      </c>
      <c r="E14" s="2">
        <v>16232</v>
      </c>
      <c r="F14" s="7">
        <f t="shared" si="0"/>
        <v>11.773040906850666</v>
      </c>
    </row>
    <row r="15" spans="2:6" ht="16.5" customHeight="1" x14ac:dyDescent="0.25">
      <c r="B15" s="1" t="s">
        <v>12</v>
      </c>
      <c r="C15" s="4" t="s">
        <v>34</v>
      </c>
      <c r="D15" s="6">
        <v>12992</v>
      </c>
      <c r="E15" s="5">
        <v>10887</v>
      </c>
      <c r="F15" s="7">
        <f t="shared" si="0"/>
        <v>19.334986681363095</v>
      </c>
    </row>
    <row r="16" spans="2:6" ht="16.5" customHeight="1" x14ac:dyDescent="0.25">
      <c r="B16" s="1" t="s">
        <v>2</v>
      </c>
      <c r="C16" s="4" t="s">
        <v>34</v>
      </c>
      <c r="D16" s="2">
        <v>4280</v>
      </c>
      <c r="E16" s="2">
        <v>4146</v>
      </c>
      <c r="F16" s="7">
        <f t="shared" si="0"/>
        <v>3.2320308731307286</v>
      </c>
    </row>
    <row r="17" spans="2:6" ht="16.5" customHeight="1" x14ac:dyDescent="0.25">
      <c r="B17" s="1" t="s">
        <v>11</v>
      </c>
      <c r="C17" s="4" t="s">
        <v>33</v>
      </c>
      <c r="D17" s="2">
        <v>10400</v>
      </c>
      <c r="E17" s="5">
        <v>20842</v>
      </c>
      <c r="F17" s="7">
        <f t="shared" si="0"/>
        <v>-50.100758084636787</v>
      </c>
    </row>
    <row r="18" spans="2:6" ht="16.5" customHeight="1" x14ac:dyDescent="0.25">
      <c r="B18" s="1" t="s">
        <v>0</v>
      </c>
      <c r="C18" s="4" t="s">
        <v>33</v>
      </c>
      <c r="D18" s="2">
        <v>23063</v>
      </c>
      <c r="E18" s="2">
        <v>27451</v>
      </c>
      <c r="F18" s="7">
        <f t="shared" si="0"/>
        <v>-15.984845725110198</v>
      </c>
    </row>
    <row r="19" spans="2:6" ht="16.5" customHeight="1" x14ac:dyDescent="0.25">
      <c r="B19" s="1" t="s">
        <v>1</v>
      </c>
      <c r="C19" s="4" t="s">
        <v>33</v>
      </c>
      <c r="D19" s="2">
        <v>8515</v>
      </c>
      <c r="E19" s="2">
        <v>25127</v>
      </c>
      <c r="F19" s="7">
        <f t="shared" si="0"/>
        <v>-66.112150276594889</v>
      </c>
    </row>
    <row r="20" spans="2:6" ht="16.5" customHeight="1" x14ac:dyDescent="0.25">
      <c r="B20" s="1" t="s">
        <v>12</v>
      </c>
      <c r="C20" s="4" t="s">
        <v>33</v>
      </c>
      <c r="D20" s="6">
        <v>8717</v>
      </c>
      <c r="E20" s="5">
        <v>15149</v>
      </c>
      <c r="F20" s="7">
        <f t="shared" si="0"/>
        <v>-42.458248069179483</v>
      </c>
    </row>
    <row r="21" spans="2:6" ht="16.5" customHeight="1" x14ac:dyDescent="0.25">
      <c r="B21" s="1" t="s">
        <v>2</v>
      </c>
      <c r="C21" s="4" t="s">
        <v>33</v>
      </c>
      <c r="D21" s="2">
        <v>12565</v>
      </c>
      <c r="E21" s="2">
        <v>16148</v>
      </c>
      <c r="F21" s="7">
        <f t="shared" si="0"/>
        <v>-22.188506316571711</v>
      </c>
    </row>
    <row r="22" spans="2:6" ht="16.5" customHeight="1" x14ac:dyDescent="0.25">
      <c r="B22" s="1" t="s">
        <v>11</v>
      </c>
      <c r="C22" s="4" t="s">
        <v>32</v>
      </c>
      <c r="D22" s="2">
        <v>3666</v>
      </c>
      <c r="E22" s="5">
        <v>21816</v>
      </c>
      <c r="F22" s="7">
        <f t="shared" si="0"/>
        <v>-83.19581958195819</v>
      </c>
    </row>
    <row r="23" spans="2:6" ht="16.5" customHeight="1" x14ac:dyDescent="0.25">
      <c r="B23" s="1" t="s">
        <v>0</v>
      </c>
      <c r="C23" s="4" t="s">
        <v>32</v>
      </c>
      <c r="D23" s="10">
        <v>17754</v>
      </c>
      <c r="E23" s="2">
        <v>23999</v>
      </c>
      <c r="F23" s="7">
        <f t="shared" si="0"/>
        <v>-26.021917579899164</v>
      </c>
    </row>
    <row r="24" spans="2:6" ht="16.5" customHeight="1" x14ac:dyDescent="0.25">
      <c r="B24" s="1" t="s">
        <v>1</v>
      </c>
      <c r="C24" s="4" t="s">
        <v>32</v>
      </c>
      <c r="D24" s="2">
        <v>809</v>
      </c>
      <c r="E24" s="2">
        <v>26906</v>
      </c>
      <c r="F24" s="7">
        <f t="shared" si="0"/>
        <v>-96.993235709507175</v>
      </c>
    </row>
    <row r="25" spans="2:6" ht="16.5" customHeight="1" x14ac:dyDescent="0.25">
      <c r="B25" s="1" t="s">
        <v>12</v>
      </c>
      <c r="C25" s="4" t="s">
        <v>32</v>
      </c>
      <c r="D25" s="6">
        <v>535</v>
      </c>
      <c r="E25" s="5">
        <v>14768</v>
      </c>
      <c r="F25" s="7">
        <f t="shared" si="0"/>
        <v>-96.377302275189606</v>
      </c>
    </row>
    <row r="26" spans="2:6" ht="16.5" customHeight="1" x14ac:dyDescent="0.25">
      <c r="B26" s="1" t="s">
        <v>2</v>
      </c>
      <c r="C26" s="4" t="s">
        <v>32</v>
      </c>
      <c r="D26" s="2">
        <v>1480</v>
      </c>
      <c r="E26" s="2">
        <v>9246</v>
      </c>
      <c r="F26" s="7">
        <f t="shared" si="0"/>
        <v>-83.993078087821758</v>
      </c>
    </row>
    <row r="28" spans="2:6" s="3" customFormat="1" ht="16.5" customHeight="1" x14ac:dyDescent="0.25">
      <c r="C28" s="18" t="s">
        <v>13</v>
      </c>
      <c r="D28" s="16">
        <f>SUM(D7:D26)</f>
        <v>204185</v>
      </c>
      <c r="E28" s="16">
        <f>SUM(E7:E26)</f>
        <v>303325</v>
      </c>
      <c r="F28" s="20">
        <f>((D28-E28)/E28)*100</f>
        <v>-32.684414406989205</v>
      </c>
    </row>
  </sheetData>
  <autoFilter ref="B6:F26" xr:uid="{B5008639-865C-4AB3-AA92-4E0002D848CA}">
    <sortState xmlns:xlrd2="http://schemas.microsoft.com/office/spreadsheetml/2017/richdata2" ref="B7:F26">
      <sortCondition ref="C6:C26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A042D-0840-406E-B311-38E17930058C}">
  <dimension ref="B2:F36"/>
  <sheetViews>
    <sheetView showGridLines="0" zoomScale="120" zoomScaleNormal="120" workbookViewId="0"/>
  </sheetViews>
  <sheetFormatPr defaultColWidth="16.85546875" defaultRowHeight="16.5" customHeight="1" x14ac:dyDescent="0.25"/>
  <cols>
    <col min="1" max="1" width="6" customWidth="1"/>
  </cols>
  <sheetData>
    <row r="2" spans="2:6" ht="16.5" customHeight="1" x14ac:dyDescent="0.25">
      <c r="B2" s="3" t="s">
        <v>29</v>
      </c>
    </row>
    <row r="3" spans="2:6" ht="16.5" customHeight="1" x14ac:dyDescent="0.25">
      <c r="B3" s="3" t="s">
        <v>16</v>
      </c>
    </row>
    <row r="4" spans="2:6" ht="16.5" customHeight="1" x14ac:dyDescent="0.25">
      <c r="B4" s="3" t="s">
        <v>36</v>
      </c>
    </row>
    <row r="6" spans="2:6" ht="48.75" customHeight="1" x14ac:dyDescent="0.25">
      <c r="B6" s="18" t="s">
        <v>6</v>
      </c>
      <c r="C6" s="18" t="s">
        <v>7</v>
      </c>
      <c r="D6" s="19" t="s">
        <v>15</v>
      </c>
      <c r="E6" s="19" t="s">
        <v>10</v>
      </c>
      <c r="F6" s="18" t="s">
        <v>9</v>
      </c>
    </row>
    <row r="7" spans="2:6" ht="16.5" customHeight="1" x14ac:dyDescent="0.25">
      <c r="B7" s="1" t="s">
        <v>3</v>
      </c>
      <c r="C7" s="4" t="s">
        <v>35</v>
      </c>
      <c r="D7" s="6">
        <v>1682</v>
      </c>
      <c r="E7" s="2">
        <v>1603</v>
      </c>
      <c r="F7" s="7">
        <f t="shared" ref="F7:F33" si="0">((D7-E7)/E7)*100</f>
        <v>4.9282595134123515</v>
      </c>
    </row>
    <row r="8" spans="2:6" ht="16.5" customHeight="1" x14ac:dyDescent="0.25">
      <c r="B8" s="1" t="s">
        <v>11</v>
      </c>
      <c r="C8" s="4" t="s">
        <v>35</v>
      </c>
      <c r="D8" s="2">
        <v>5876</v>
      </c>
      <c r="E8" s="2">
        <v>5170</v>
      </c>
      <c r="F8" s="7">
        <f t="shared" si="0"/>
        <v>13.655705996131529</v>
      </c>
    </row>
    <row r="9" spans="2:6" ht="16.5" customHeight="1" x14ac:dyDescent="0.25">
      <c r="B9" s="1" t="s">
        <v>0</v>
      </c>
      <c r="C9" s="4" t="s">
        <v>35</v>
      </c>
      <c r="D9" s="2">
        <v>1001</v>
      </c>
      <c r="E9" s="2">
        <v>702</v>
      </c>
      <c r="F9" s="7">
        <f t="shared" si="0"/>
        <v>42.592592592592595</v>
      </c>
    </row>
    <row r="10" spans="2:6" ht="16.5" customHeight="1" x14ac:dyDescent="0.25">
      <c r="B10" s="1" t="s">
        <v>1</v>
      </c>
      <c r="C10" s="4" t="s">
        <v>35</v>
      </c>
      <c r="D10" s="2">
        <v>2159</v>
      </c>
      <c r="E10" s="2">
        <v>1229</v>
      </c>
      <c r="F10" s="7">
        <f t="shared" si="0"/>
        <v>75.671277461350698</v>
      </c>
    </row>
    <row r="11" spans="2:6" ht="16.5" customHeight="1" x14ac:dyDescent="0.25">
      <c r="B11" s="1" t="s">
        <v>4</v>
      </c>
      <c r="C11" s="4" t="s">
        <v>35</v>
      </c>
      <c r="D11" s="2">
        <v>4472</v>
      </c>
      <c r="E11" s="2">
        <v>3961</v>
      </c>
      <c r="F11" s="7">
        <f t="shared" si="0"/>
        <v>12.900782630648827</v>
      </c>
    </row>
    <row r="12" spans="2:6" ht="16.5" customHeight="1" x14ac:dyDescent="0.25">
      <c r="B12" s="1" t="s">
        <v>5</v>
      </c>
      <c r="C12" s="4" t="s">
        <v>35</v>
      </c>
      <c r="D12" s="10">
        <v>649</v>
      </c>
      <c r="E12" s="2">
        <v>362</v>
      </c>
      <c r="F12" s="7">
        <f t="shared" si="0"/>
        <v>79.281767955801115</v>
      </c>
    </row>
    <row r="13" spans="2:6" ht="16.5" customHeight="1" x14ac:dyDescent="0.25">
      <c r="B13" s="1" t="s">
        <v>12</v>
      </c>
      <c r="C13" s="4" t="s">
        <v>35</v>
      </c>
      <c r="D13" s="6">
        <v>2020</v>
      </c>
      <c r="E13" s="5">
        <v>1572</v>
      </c>
      <c r="F13" s="7">
        <f t="shared" si="0"/>
        <v>28.498727735368956</v>
      </c>
    </row>
    <row r="14" spans="2:6" ht="16.5" customHeight="1" x14ac:dyDescent="0.25">
      <c r="B14" s="1" t="s">
        <v>3</v>
      </c>
      <c r="C14" s="4" t="s">
        <v>34</v>
      </c>
      <c r="D14" s="6">
        <v>1746</v>
      </c>
      <c r="E14" s="5">
        <v>1556</v>
      </c>
      <c r="F14" s="7">
        <f t="shared" si="0"/>
        <v>12.210796915167094</v>
      </c>
    </row>
    <row r="15" spans="2:6" ht="16.5" customHeight="1" x14ac:dyDescent="0.25">
      <c r="B15" s="1" t="s">
        <v>11</v>
      </c>
      <c r="C15" s="4" t="s">
        <v>34</v>
      </c>
      <c r="D15" s="2">
        <v>5500</v>
      </c>
      <c r="E15" s="2">
        <v>5783</v>
      </c>
      <c r="F15" s="7">
        <f t="shared" si="0"/>
        <v>-4.8936538128998794</v>
      </c>
    </row>
    <row r="16" spans="2:6" ht="16.5" customHeight="1" x14ac:dyDescent="0.25">
      <c r="B16" s="1" t="s">
        <v>0</v>
      </c>
      <c r="C16" s="4" t="s">
        <v>34</v>
      </c>
      <c r="D16" s="2">
        <v>1679</v>
      </c>
      <c r="E16" s="2">
        <v>1728</v>
      </c>
      <c r="F16" s="7">
        <f t="shared" si="0"/>
        <v>-2.8356481481481484</v>
      </c>
    </row>
    <row r="17" spans="2:6" ht="16.5" customHeight="1" x14ac:dyDescent="0.25">
      <c r="B17" s="1" t="s">
        <v>1</v>
      </c>
      <c r="C17" s="4" t="s">
        <v>34</v>
      </c>
      <c r="D17" s="2">
        <v>1810</v>
      </c>
      <c r="E17" s="2">
        <v>1147</v>
      </c>
      <c r="F17" s="7">
        <f t="shared" si="0"/>
        <v>57.802964254577162</v>
      </c>
    </row>
    <row r="18" spans="2:6" ht="16.5" customHeight="1" x14ac:dyDescent="0.25">
      <c r="B18" s="1" t="s">
        <v>4</v>
      </c>
      <c r="C18" s="4" t="s">
        <v>34</v>
      </c>
      <c r="D18" s="2">
        <v>3898</v>
      </c>
      <c r="E18" s="2">
        <v>3915</v>
      </c>
      <c r="F18" s="7">
        <f t="shared" si="0"/>
        <v>-0.4342273307790549</v>
      </c>
    </row>
    <row r="19" spans="2:6" ht="16.5" customHeight="1" x14ac:dyDescent="0.25">
      <c r="B19" s="1" t="s">
        <v>5</v>
      </c>
      <c r="C19" s="4" t="s">
        <v>34</v>
      </c>
      <c r="D19" s="10">
        <v>863</v>
      </c>
      <c r="E19" s="2">
        <v>803</v>
      </c>
      <c r="F19" s="7">
        <f t="shared" si="0"/>
        <v>7.4719800747198004</v>
      </c>
    </row>
    <row r="20" spans="2:6" ht="16.5" customHeight="1" x14ac:dyDescent="0.25">
      <c r="B20" s="1" t="s">
        <v>12</v>
      </c>
      <c r="C20" s="4" t="s">
        <v>34</v>
      </c>
      <c r="D20" s="6">
        <v>1777</v>
      </c>
      <c r="E20" s="5">
        <v>1283</v>
      </c>
      <c r="F20" s="7">
        <f t="shared" si="0"/>
        <v>38.503507404520654</v>
      </c>
    </row>
    <row r="21" spans="2:6" ht="16.5" customHeight="1" x14ac:dyDescent="0.25">
      <c r="B21" s="1" t="s">
        <v>3</v>
      </c>
      <c r="C21" s="4" t="s">
        <v>33</v>
      </c>
      <c r="D21" s="6">
        <v>1467</v>
      </c>
      <c r="E21" s="5">
        <v>1524</v>
      </c>
      <c r="F21" s="7">
        <f t="shared" si="0"/>
        <v>-3.7401574803149611</v>
      </c>
    </row>
    <row r="22" spans="2:6" ht="16.5" customHeight="1" x14ac:dyDescent="0.25">
      <c r="B22" s="1" t="s">
        <v>11</v>
      </c>
      <c r="C22" s="4" t="s">
        <v>33</v>
      </c>
      <c r="D22" s="2">
        <v>3526</v>
      </c>
      <c r="E22" s="2">
        <v>7044</v>
      </c>
      <c r="F22" s="7">
        <f t="shared" si="0"/>
        <v>-49.943214082907438</v>
      </c>
    </row>
    <row r="23" spans="2:6" ht="16.5" customHeight="1" x14ac:dyDescent="0.25">
      <c r="B23" s="1" t="s">
        <v>0</v>
      </c>
      <c r="C23" s="4" t="s">
        <v>33</v>
      </c>
      <c r="D23" s="2">
        <v>1342</v>
      </c>
      <c r="E23" s="2">
        <v>2705</v>
      </c>
      <c r="F23" s="7">
        <f t="shared" si="0"/>
        <v>-50.388170055452861</v>
      </c>
    </row>
    <row r="24" spans="2:6" ht="16.5" customHeight="1" x14ac:dyDescent="0.25">
      <c r="B24" s="1" t="s">
        <v>1</v>
      </c>
      <c r="C24" s="4" t="s">
        <v>33</v>
      </c>
      <c r="D24" s="2">
        <v>589</v>
      </c>
      <c r="E24" s="2">
        <v>1471</v>
      </c>
      <c r="F24" s="7">
        <f t="shared" si="0"/>
        <v>-59.95921142080217</v>
      </c>
    </row>
    <row r="25" spans="2:6" ht="16.5" customHeight="1" x14ac:dyDescent="0.25">
      <c r="B25" s="1" t="s">
        <v>4</v>
      </c>
      <c r="C25" s="4" t="s">
        <v>33</v>
      </c>
      <c r="D25" s="2">
        <v>4029</v>
      </c>
      <c r="E25" s="2">
        <v>5273</v>
      </c>
      <c r="F25" s="7">
        <f t="shared" si="0"/>
        <v>-23.591883178456285</v>
      </c>
    </row>
    <row r="26" spans="2:6" ht="16.5" customHeight="1" x14ac:dyDescent="0.25">
      <c r="B26" s="1" t="s">
        <v>5</v>
      </c>
      <c r="C26" s="4" t="s">
        <v>33</v>
      </c>
      <c r="D26" s="10">
        <v>807</v>
      </c>
      <c r="E26" s="2">
        <v>1856</v>
      </c>
      <c r="F26" s="7">
        <f t="shared" si="0"/>
        <v>-56.519396551724135</v>
      </c>
    </row>
    <row r="27" spans="2:6" ht="16.5" customHeight="1" x14ac:dyDescent="0.25">
      <c r="B27" s="1" t="s">
        <v>12</v>
      </c>
      <c r="C27" s="4" t="s">
        <v>33</v>
      </c>
      <c r="D27" s="6">
        <v>1344</v>
      </c>
      <c r="E27" s="5">
        <v>1219</v>
      </c>
      <c r="F27" s="7">
        <f t="shared" si="0"/>
        <v>10.254306808859722</v>
      </c>
    </row>
    <row r="28" spans="2:6" ht="16.5" customHeight="1" x14ac:dyDescent="0.25">
      <c r="B28" s="1" t="s">
        <v>3</v>
      </c>
      <c r="C28" s="4" t="s">
        <v>32</v>
      </c>
      <c r="D28" s="6">
        <v>954</v>
      </c>
      <c r="E28" s="5">
        <v>2265</v>
      </c>
      <c r="F28" s="7">
        <f t="shared" si="0"/>
        <v>-57.880794701986758</v>
      </c>
    </row>
    <row r="29" spans="2:6" ht="16.5" customHeight="1" x14ac:dyDescent="0.25">
      <c r="B29" s="1" t="s">
        <v>11</v>
      </c>
      <c r="C29" s="4" t="s">
        <v>32</v>
      </c>
      <c r="D29" s="2">
        <v>1499</v>
      </c>
      <c r="E29" s="2">
        <v>6932</v>
      </c>
      <c r="F29" s="7">
        <f t="shared" si="0"/>
        <v>-78.375649163300636</v>
      </c>
    </row>
    <row r="30" spans="2:6" ht="16.5" customHeight="1" x14ac:dyDescent="0.25">
      <c r="B30" s="1" t="s">
        <v>0</v>
      </c>
      <c r="C30" s="4" t="s">
        <v>32</v>
      </c>
      <c r="D30" s="10">
        <v>1307</v>
      </c>
      <c r="E30" s="2">
        <v>3154</v>
      </c>
      <c r="F30" s="7">
        <f t="shared" si="0"/>
        <v>-58.560558021559928</v>
      </c>
    </row>
    <row r="31" spans="2:6" ht="16.5" customHeight="1" x14ac:dyDescent="0.25">
      <c r="B31" s="1" t="s">
        <v>1</v>
      </c>
      <c r="C31" s="4" t="s">
        <v>32</v>
      </c>
      <c r="D31" s="2">
        <v>55</v>
      </c>
      <c r="E31" s="2">
        <v>1776</v>
      </c>
      <c r="F31" s="7">
        <f t="shared" si="0"/>
        <v>-96.903153153153156</v>
      </c>
    </row>
    <row r="32" spans="2:6" ht="16.5" customHeight="1" x14ac:dyDescent="0.25">
      <c r="B32" s="1" t="s">
        <v>4</v>
      </c>
      <c r="C32" s="4" t="s">
        <v>32</v>
      </c>
      <c r="D32" s="2">
        <v>5773</v>
      </c>
      <c r="E32" s="2">
        <v>5332</v>
      </c>
      <c r="F32" s="7">
        <f t="shared" si="0"/>
        <v>8.270817704426106</v>
      </c>
    </row>
    <row r="33" spans="2:6" ht="16.5" customHeight="1" x14ac:dyDescent="0.25">
      <c r="B33" s="1" t="s">
        <v>5</v>
      </c>
      <c r="C33" s="4" t="s">
        <v>32</v>
      </c>
      <c r="D33" s="10">
        <v>811</v>
      </c>
      <c r="E33" s="2">
        <v>2581</v>
      </c>
      <c r="F33" s="7">
        <f t="shared" si="0"/>
        <v>-68.578070515304148</v>
      </c>
    </row>
    <row r="34" spans="2:6" ht="16.5" customHeight="1" x14ac:dyDescent="0.25">
      <c r="B34" s="1" t="s">
        <v>12</v>
      </c>
      <c r="C34" s="4" t="s">
        <v>32</v>
      </c>
      <c r="D34" s="6">
        <v>96</v>
      </c>
      <c r="E34" s="5">
        <v>1347</v>
      </c>
      <c r="F34" s="7">
        <f>((D34-E34)/E34)*100</f>
        <v>-92.873051224944319</v>
      </c>
    </row>
    <row r="36" spans="2:6" s="3" customFormat="1" ht="16.5" customHeight="1" x14ac:dyDescent="0.25">
      <c r="C36" s="17" t="s">
        <v>13</v>
      </c>
      <c r="D36" s="16">
        <f>SUM(D7:D34)</f>
        <v>58731</v>
      </c>
      <c r="E36" s="16">
        <f>SUM(E7:E34)</f>
        <v>75293</v>
      </c>
      <c r="F36" s="20">
        <f>((D36-E36)/E36)*100</f>
        <v>-21.996732764001965</v>
      </c>
    </row>
  </sheetData>
  <autoFilter ref="B6:F34" xr:uid="{9454A3D4-A6B7-4D90-8BFE-83409F2304D1}">
    <sortState xmlns:xlrd2="http://schemas.microsoft.com/office/spreadsheetml/2017/richdata2" ref="B7:F34">
      <sortCondition ref="C6:C34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8E95E-133A-468E-9B20-E3837171D519}">
  <dimension ref="B2:F28"/>
  <sheetViews>
    <sheetView showGridLines="0" zoomScale="120" zoomScaleNormal="120" workbookViewId="0"/>
  </sheetViews>
  <sheetFormatPr defaultColWidth="16.85546875" defaultRowHeight="16.5" customHeight="1" x14ac:dyDescent="0.25"/>
  <cols>
    <col min="1" max="1" width="6" customWidth="1"/>
  </cols>
  <sheetData>
    <row r="2" spans="2:6" ht="16.5" customHeight="1" x14ac:dyDescent="0.25">
      <c r="B2" s="3" t="s">
        <v>28</v>
      </c>
    </row>
    <row r="3" spans="2:6" ht="16.5" customHeight="1" x14ac:dyDescent="0.25">
      <c r="B3" s="3" t="s">
        <v>22</v>
      </c>
    </row>
    <row r="4" spans="2:6" ht="16.5" customHeight="1" x14ac:dyDescent="0.25">
      <c r="B4" s="3" t="s">
        <v>36</v>
      </c>
    </row>
    <row r="6" spans="2:6" ht="48.75" customHeight="1" x14ac:dyDescent="0.25">
      <c r="B6" s="18" t="s">
        <v>6</v>
      </c>
      <c r="C6" s="18" t="s">
        <v>7</v>
      </c>
      <c r="D6" s="19" t="s">
        <v>14</v>
      </c>
      <c r="E6" s="19" t="s">
        <v>8</v>
      </c>
      <c r="F6" s="18" t="s">
        <v>9</v>
      </c>
    </row>
    <row r="7" spans="2:6" ht="16.5" customHeight="1" x14ac:dyDescent="0.25">
      <c r="B7" s="1" t="s">
        <v>11</v>
      </c>
      <c r="C7" s="4" t="s">
        <v>35</v>
      </c>
      <c r="D7" s="6">
        <v>227</v>
      </c>
      <c r="E7" s="5">
        <v>114</v>
      </c>
      <c r="F7" s="7">
        <f>((D7-E7)/E7)*100</f>
        <v>99.122807017543863</v>
      </c>
    </row>
    <row r="8" spans="2:6" ht="16.5" customHeight="1" x14ac:dyDescent="0.25">
      <c r="B8" s="1" t="s">
        <v>0</v>
      </c>
      <c r="C8" s="4" t="s">
        <v>35</v>
      </c>
      <c r="D8" s="10">
        <v>62</v>
      </c>
      <c r="E8" s="5">
        <v>54</v>
      </c>
      <c r="F8" s="7">
        <f t="shared" ref="F8:F26" si="0">((D8-E8)/E8)*100</f>
        <v>14.814814814814813</v>
      </c>
    </row>
    <row r="9" spans="2:6" ht="16.5" customHeight="1" x14ac:dyDescent="0.25">
      <c r="B9" s="1" t="s">
        <v>1</v>
      </c>
      <c r="C9" s="4" t="s">
        <v>35</v>
      </c>
      <c r="D9" s="6">
        <v>134</v>
      </c>
      <c r="E9" s="5">
        <v>31</v>
      </c>
      <c r="F9" s="7">
        <f t="shared" si="0"/>
        <v>332.25806451612902</v>
      </c>
    </row>
    <row r="10" spans="2:6" ht="16.5" customHeight="1" x14ac:dyDescent="0.25">
      <c r="B10" s="1" t="s">
        <v>12</v>
      </c>
      <c r="C10" s="4" t="s">
        <v>35</v>
      </c>
      <c r="D10" s="6">
        <v>153</v>
      </c>
      <c r="E10" s="5">
        <v>100</v>
      </c>
      <c r="F10" s="7">
        <f t="shared" si="0"/>
        <v>53</v>
      </c>
    </row>
    <row r="11" spans="2:6" ht="16.5" customHeight="1" x14ac:dyDescent="0.25">
      <c r="B11" s="1" t="s">
        <v>2</v>
      </c>
      <c r="C11" s="4" t="s">
        <v>35</v>
      </c>
      <c r="D11" s="6">
        <v>36</v>
      </c>
      <c r="E11" s="5">
        <v>8</v>
      </c>
      <c r="F11" s="7">
        <f t="shared" si="0"/>
        <v>350</v>
      </c>
    </row>
    <row r="12" spans="2:6" ht="16.5" customHeight="1" x14ac:dyDescent="0.25">
      <c r="B12" s="1" t="s">
        <v>11</v>
      </c>
      <c r="C12" s="4" t="s">
        <v>34</v>
      </c>
      <c r="D12" s="6">
        <v>246</v>
      </c>
      <c r="E12" s="5">
        <v>221</v>
      </c>
      <c r="F12" s="7">
        <f t="shared" si="0"/>
        <v>11.312217194570136</v>
      </c>
    </row>
    <row r="13" spans="2:6" ht="16.5" customHeight="1" x14ac:dyDescent="0.25">
      <c r="B13" s="1" t="s">
        <v>0</v>
      </c>
      <c r="C13" s="4" t="s">
        <v>34</v>
      </c>
      <c r="D13" s="10">
        <v>109</v>
      </c>
      <c r="E13" s="5">
        <v>279</v>
      </c>
      <c r="F13" s="7">
        <f t="shared" si="0"/>
        <v>-60.931899641577061</v>
      </c>
    </row>
    <row r="14" spans="2:6" ht="16.5" customHeight="1" x14ac:dyDescent="0.25">
      <c r="B14" s="1" t="s">
        <v>1</v>
      </c>
      <c r="C14" s="4" t="s">
        <v>34</v>
      </c>
      <c r="D14" s="6">
        <v>164</v>
      </c>
      <c r="E14" s="5">
        <v>149</v>
      </c>
      <c r="F14" s="7">
        <f t="shared" si="0"/>
        <v>10.067114093959731</v>
      </c>
    </row>
    <row r="15" spans="2:6" ht="16.5" customHeight="1" x14ac:dyDescent="0.25">
      <c r="B15" s="1" t="s">
        <v>12</v>
      </c>
      <c r="C15" s="4" t="s">
        <v>34</v>
      </c>
      <c r="D15" s="6">
        <v>519</v>
      </c>
      <c r="E15" s="5">
        <v>141</v>
      </c>
      <c r="F15" s="7">
        <f t="shared" si="0"/>
        <v>268.08510638297872</v>
      </c>
    </row>
    <row r="16" spans="2:6" ht="16.5" customHeight="1" x14ac:dyDescent="0.25">
      <c r="B16" s="1" t="s">
        <v>2</v>
      </c>
      <c r="C16" s="4" t="s">
        <v>34</v>
      </c>
      <c r="D16" s="6">
        <v>28</v>
      </c>
      <c r="E16" s="5">
        <v>4</v>
      </c>
      <c r="F16" s="7">
        <f t="shared" si="0"/>
        <v>600</v>
      </c>
    </row>
    <row r="17" spans="2:6" ht="16.5" customHeight="1" x14ac:dyDescent="0.25">
      <c r="B17" s="1" t="s">
        <v>11</v>
      </c>
      <c r="C17" s="4" t="s">
        <v>33</v>
      </c>
      <c r="D17" s="6">
        <v>180</v>
      </c>
      <c r="E17" s="5">
        <v>246</v>
      </c>
      <c r="F17" s="7">
        <f t="shared" si="0"/>
        <v>-26.829268292682929</v>
      </c>
    </row>
    <row r="18" spans="2:6" ht="16.5" customHeight="1" x14ac:dyDescent="0.25">
      <c r="B18" s="1" t="s">
        <v>0</v>
      </c>
      <c r="C18" s="4" t="s">
        <v>33</v>
      </c>
      <c r="D18" s="10">
        <v>155</v>
      </c>
      <c r="E18" s="5">
        <v>172</v>
      </c>
      <c r="F18" s="7">
        <f t="shared" si="0"/>
        <v>-9.8837209302325579</v>
      </c>
    </row>
    <row r="19" spans="2:6" ht="16.5" customHeight="1" x14ac:dyDescent="0.25">
      <c r="B19" s="1" t="s">
        <v>1</v>
      </c>
      <c r="C19" s="4" t="s">
        <v>33</v>
      </c>
      <c r="D19" s="6">
        <v>109</v>
      </c>
      <c r="E19" s="5">
        <v>64</v>
      </c>
      <c r="F19" s="7">
        <f t="shared" si="0"/>
        <v>70.3125</v>
      </c>
    </row>
    <row r="20" spans="2:6" ht="16.5" customHeight="1" x14ac:dyDescent="0.25">
      <c r="B20" s="1" t="s">
        <v>12</v>
      </c>
      <c r="C20" s="4" t="s">
        <v>33</v>
      </c>
      <c r="D20" s="6">
        <v>807</v>
      </c>
      <c r="E20" s="5">
        <v>250</v>
      </c>
      <c r="F20" s="7">
        <f t="shared" si="0"/>
        <v>222.8</v>
      </c>
    </row>
    <row r="21" spans="2:6" ht="16.5" customHeight="1" x14ac:dyDescent="0.25">
      <c r="B21" s="1" t="s">
        <v>2</v>
      </c>
      <c r="C21" s="4" t="s">
        <v>33</v>
      </c>
      <c r="D21" s="6">
        <v>75</v>
      </c>
      <c r="E21" s="5">
        <v>37</v>
      </c>
      <c r="F21" s="7">
        <f t="shared" si="0"/>
        <v>102.70270270270269</v>
      </c>
    </row>
    <row r="22" spans="2:6" ht="16.5" customHeight="1" x14ac:dyDescent="0.25">
      <c r="B22" s="1" t="s">
        <v>11</v>
      </c>
      <c r="C22" s="4" t="s">
        <v>32</v>
      </c>
      <c r="D22" s="6">
        <v>80</v>
      </c>
      <c r="E22" s="5">
        <v>210</v>
      </c>
      <c r="F22" s="7">
        <f t="shared" si="0"/>
        <v>-61.904761904761905</v>
      </c>
    </row>
    <row r="23" spans="2:6" ht="16.5" customHeight="1" x14ac:dyDescent="0.25">
      <c r="B23" s="1" t="s">
        <v>0</v>
      </c>
      <c r="C23" s="4" t="s">
        <v>32</v>
      </c>
      <c r="D23" s="10">
        <v>153</v>
      </c>
      <c r="E23" s="5">
        <v>198</v>
      </c>
      <c r="F23" s="7">
        <f t="shared" si="0"/>
        <v>-22.727272727272727</v>
      </c>
    </row>
    <row r="24" spans="2:6" ht="16.5" customHeight="1" x14ac:dyDescent="0.25">
      <c r="B24" s="1" t="s">
        <v>1</v>
      </c>
      <c r="C24" s="4" t="s">
        <v>32</v>
      </c>
      <c r="D24" s="6">
        <v>12</v>
      </c>
      <c r="E24" s="5">
        <v>119</v>
      </c>
      <c r="F24" s="7">
        <f t="shared" si="0"/>
        <v>-89.915966386554629</v>
      </c>
    </row>
    <row r="25" spans="2:6" ht="16.5" customHeight="1" x14ac:dyDescent="0.25">
      <c r="B25" s="1" t="s">
        <v>12</v>
      </c>
      <c r="C25" s="4" t="s">
        <v>32</v>
      </c>
      <c r="D25" s="6">
        <v>123</v>
      </c>
      <c r="E25" s="5">
        <v>75</v>
      </c>
      <c r="F25" s="7">
        <f t="shared" si="0"/>
        <v>64</v>
      </c>
    </row>
    <row r="26" spans="2:6" ht="16.5" customHeight="1" x14ac:dyDescent="0.25">
      <c r="B26" s="1" t="s">
        <v>2</v>
      </c>
      <c r="C26" s="4" t="s">
        <v>32</v>
      </c>
      <c r="D26" s="6">
        <v>19</v>
      </c>
      <c r="E26" s="5">
        <v>28</v>
      </c>
      <c r="F26" s="7">
        <f t="shared" si="0"/>
        <v>-32.142857142857146</v>
      </c>
    </row>
    <row r="27" spans="2:6" ht="16.5" customHeight="1" x14ac:dyDescent="0.25">
      <c r="B27" s="8"/>
      <c r="C27" s="9"/>
      <c r="D27" s="9"/>
      <c r="E27" s="9"/>
      <c r="F27" s="9"/>
    </row>
    <row r="28" spans="2:6" s="3" customFormat="1" ht="16.5" customHeight="1" x14ac:dyDescent="0.25">
      <c r="B28" s="8"/>
      <c r="C28" s="17" t="s">
        <v>13</v>
      </c>
      <c r="D28" s="16">
        <f>SUM(D7:D26)</f>
        <v>3391</v>
      </c>
      <c r="E28" s="16">
        <f>SUM(E7:E26)</f>
        <v>2500</v>
      </c>
      <c r="F28" s="20">
        <f>((D28-E28)/E28)*100</f>
        <v>35.64</v>
      </c>
    </row>
  </sheetData>
  <autoFilter ref="B6:F26" xr:uid="{60D29653-1CF7-481E-8429-4C0A89484122}">
    <sortState xmlns:xlrd2="http://schemas.microsoft.com/office/spreadsheetml/2017/richdata2" ref="B7:F26">
      <sortCondition ref="C6:C26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5E0E-E2DE-4A52-BF04-505B4FC99A9F}">
  <dimension ref="B2:F36"/>
  <sheetViews>
    <sheetView showGridLines="0" zoomScale="120" zoomScaleNormal="120" workbookViewId="0"/>
  </sheetViews>
  <sheetFormatPr defaultColWidth="16.85546875" defaultRowHeight="16.5" customHeight="1" x14ac:dyDescent="0.25"/>
  <cols>
    <col min="1" max="1" width="6" customWidth="1"/>
  </cols>
  <sheetData>
    <row r="2" spans="2:6" ht="16.5" customHeight="1" x14ac:dyDescent="0.25">
      <c r="B2" s="3" t="s">
        <v>29</v>
      </c>
    </row>
    <row r="3" spans="2:6" ht="16.5" customHeight="1" x14ac:dyDescent="0.25">
      <c r="B3" s="3" t="s">
        <v>22</v>
      </c>
    </row>
    <row r="4" spans="2:6" ht="16.5" customHeight="1" x14ac:dyDescent="0.25">
      <c r="B4" s="3" t="s">
        <v>36</v>
      </c>
    </row>
    <row r="6" spans="2:6" ht="48.75" customHeight="1" x14ac:dyDescent="0.25">
      <c r="B6" s="18" t="s">
        <v>6</v>
      </c>
      <c r="C6" s="18" t="s">
        <v>7</v>
      </c>
      <c r="D6" s="19" t="s">
        <v>15</v>
      </c>
      <c r="E6" s="19" t="s">
        <v>10</v>
      </c>
      <c r="F6" s="18" t="s">
        <v>9</v>
      </c>
    </row>
    <row r="7" spans="2:6" ht="16.5" customHeight="1" x14ac:dyDescent="0.25">
      <c r="B7" s="1" t="s">
        <v>3</v>
      </c>
      <c r="C7" s="4" t="s">
        <v>35</v>
      </c>
      <c r="D7" s="6">
        <v>875</v>
      </c>
      <c r="E7" s="5">
        <v>924</v>
      </c>
      <c r="F7" s="7">
        <f>((D7-E7)/E7)*100</f>
        <v>-5.3030303030303028</v>
      </c>
    </row>
    <row r="8" spans="2:6" ht="16.5" customHeight="1" x14ac:dyDescent="0.25">
      <c r="B8" s="1" t="s">
        <v>11</v>
      </c>
      <c r="C8" s="4" t="s">
        <v>35</v>
      </c>
      <c r="D8" s="6">
        <v>770</v>
      </c>
      <c r="E8" s="5">
        <v>999</v>
      </c>
      <c r="F8" s="7">
        <f>((D8-E8)/E8)*100</f>
        <v>-22.922922922922922</v>
      </c>
    </row>
    <row r="9" spans="2:6" ht="16.5" customHeight="1" x14ac:dyDescent="0.25">
      <c r="B9" s="1" t="s">
        <v>0</v>
      </c>
      <c r="C9" s="4" t="s">
        <v>35</v>
      </c>
      <c r="D9" s="11" t="s">
        <v>19</v>
      </c>
      <c r="E9" s="11" t="s">
        <v>19</v>
      </c>
      <c r="F9" s="11" t="s">
        <v>19</v>
      </c>
    </row>
    <row r="10" spans="2:6" ht="16.5" customHeight="1" x14ac:dyDescent="0.25">
      <c r="B10" s="1" t="s">
        <v>1</v>
      </c>
      <c r="C10" s="4" t="s">
        <v>35</v>
      </c>
      <c r="D10" s="6">
        <v>1080</v>
      </c>
      <c r="E10" s="5">
        <v>200</v>
      </c>
      <c r="F10" s="7">
        <f t="shared" ref="F10:F15" si="0">((D10-E10)/E10)*100</f>
        <v>440.00000000000006</v>
      </c>
    </row>
    <row r="11" spans="2:6" ht="16.5" customHeight="1" x14ac:dyDescent="0.25">
      <c r="B11" s="1" t="s">
        <v>4</v>
      </c>
      <c r="C11" s="4" t="s">
        <v>35</v>
      </c>
      <c r="D11" s="6">
        <v>1046</v>
      </c>
      <c r="E11" s="5">
        <v>663</v>
      </c>
      <c r="F11" s="7">
        <f t="shared" si="0"/>
        <v>57.76772247360482</v>
      </c>
    </row>
    <row r="12" spans="2:6" ht="16.5" customHeight="1" x14ac:dyDescent="0.25">
      <c r="B12" s="1" t="s">
        <v>5</v>
      </c>
      <c r="C12" s="4" t="s">
        <v>35</v>
      </c>
      <c r="D12" s="10">
        <v>76</v>
      </c>
      <c r="E12" s="5">
        <v>14</v>
      </c>
      <c r="F12" s="7">
        <f t="shared" si="0"/>
        <v>442.85714285714289</v>
      </c>
    </row>
    <row r="13" spans="2:6" ht="16.5" customHeight="1" x14ac:dyDescent="0.25">
      <c r="B13" s="1" t="s">
        <v>12</v>
      </c>
      <c r="C13" s="4" t="s">
        <v>35</v>
      </c>
      <c r="D13" s="6">
        <v>897</v>
      </c>
      <c r="E13" s="5">
        <v>463</v>
      </c>
      <c r="F13" s="7">
        <f t="shared" si="0"/>
        <v>93.736501079913609</v>
      </c>
    </row>
    <row r="14" spans="2:6" ht="16.5" customHeight="1" x14ac:dyDescent="0.25">
      <c r="B14" s="1" t="s">
        <v>3</v>
      </c>
      <c r="C14" s="4" t="s">
        <v>34</v>
      </c>
      <c r="D14" s="6">
        <v>947</v>
      </c>
      <c r="E14" s="5">
        <v>810</v>
      </c>
      <c r="F14" s="7">
        <f t="shared" si="0"/>
        <v>16.913580246913583</v>
      </c>
    </row>
    <row r="15" spans="2:6" ht="16.5" customHeight="1" x14ac:dyDescent="0.25">
      <c r="B15" s="1" t="s">
        <v>11</v>
      </c>
      <c r="C15" s="4" t="s">
        <v>34</v>
      </c>
      <c r="D15" s="6">
        <v>816</v>
      </c>
      <c r="E15" s="5">
        <v>1205</v>
      </c>
      <c r="F15" s="7">
        <f t="shared" si="0"/>
        <v>-32.282157676348547</v>
      </c>
    </row>
    <row r="16" spans="2:6" ht="16.5" customHeight="1" x14ac:dyDescent="0.25">
      <c r="B16" s="1" t="s">
        <v>0</v>
      </c>
      <c r="C16" s="4" t="s">
        <v>34</v>
      </c>
      <c r="D16" s="11" t="s">
        <v>19</v>
      </c>
      <c r="E16" s="11" t="s">
        <v>19</v>
      </c>
      <c r="F16" s="11" t="s">
        <v>19</v>
      </c>
    </row>
    <row r="17" spans="2:6" ht="16.5" customHeight="1" x14ac:dyDescent="0.25">
      <c r="B17" s="1" t="s">
        <v>1</v>
      </c>
      <c r="C17" s="4" t="s">
        <v>34</v>
      </c>
      <c r="D17" s="6">
        <v>632</v>
      </c>
      <c r="E17" s="5">
        <v>177</v>
      </c>
      <c r="F17" s="7">
        <f t="shared" ref="F17:F22" si="1">((D17-E17)/E17)*100</f>
        <v>257.06214689265539</v>
      </c>
    </row>
    <row r="18" spans="2:6" ht="16.5" customHeight="1" x14ac:dyDescent="0.25">
      <c r="B18" s="1" t="s">
        <v>4</v>
      </c>
      <c r="C18" s="4" t="s">
        <v>34</v>
      </c>
      <c r="D18" s="6">
        <v>877</v>
      </c>
      <c r="E18" s="5">
        <v>711</v>
      </c>
      <c r="F18" s="7">
        <f t="shared" si="1"/>
        <v>23.347398030942333</v>
      </c>
    </row>
    <row r="19" spans="2:6" ht="16.5" customHeight="1" x14ac:dyDescent="0.25">
      <c r="B19" s="1" t="s">
        <v>5</v>
      </c>
      <c r="C19" s="4" t="s">
        <v>34</v>
      </c>
      <c r="D19" s="10">
        <v>113</v>
      </c>
      <c r="E19" s="5">
        <v>49</v>
      </c>
      <c r="F19" s="7">
        <f t="shared" si="1"/>
        <v>130.61224489795919</v>
      </c>
    </row>
    <row r="20" spans="2:6" ht="16.5" customHeight="1" x14ac:dyDescent="0.25">
      <c r="B20" s="1" t="s">
        <v>12</v>
      </c>
      <c r="C20" s="4" t="s">
        <v>34</v>
      </c>
      <c r="D20" s="6">
        <v>851</v>
      </c>
      <c r="E20" s="5">
        <v>476</v>
      </c>
      <c r="F20" s="7">
        <f t="shared" si="1"/>
        <v>78.78151260504201</v>
      </c>
    </row>
    <row r="21" spans="2:6" ht="16.5" customHeight="1" x14ac:dyDescent="0.25">
      <c r="B21" s="1" t="s">
        <v>3</v>
      </c>
      <c r="C21" s="4" t="s">
        <v>33</v>
      </c>
      <c r="D21" s="6">
        <v>885</v>
      </c>
      <c r="E21" s="5">
        <v>740</v>
      </c>
      <c r="F21" s="7">
        <f t="shared" si="1"/>
        <v>19.594594594594593</v>
      </c>
    </row>
    <row r="22" spans="2:6" ht="16.5" customHeight="1" x14ac:dyDescent="0.25">
      <c r="B22" s="1" t="s">
        <v>11</v>
      </c>
      <c r="C22" s="4" t="s">
        <v>33</v>
      </c>
      <c r="D22" s="6">
        <v>576</v>
      </c>
      <c r="E22" s="5">
        <v>1522</v>
      </c>
      <c r="F22" s="7">
        <f t="shared" si="1"/>
        <v>-62.155059132720105</v>
      </c>
    </row>
    <row r="23" spans="2:6" ht="16.5" customHeight="1" x14ac:dyDescent="0.25">
      <c r="B23" s="1" t="s">
        <v>0</v>
      </c>
      <c r="C23" s="4" t="s">
        <v>33</v>
      </c>
      <c r="D23" s="11" t="s">
        <v>19</v>
      </c>
      <c r="E23" s="11" t="s">
        <v>19</v>
      </c>
      <c r="F23" s="11" t="s">
        <v>19</v>
      </c>
    </row>
    <row r="24" spans="2:6" ht="16.5" customHeight="1" x14ac:dyDescent="0.25">
      <c r="B24" s="1" t="s">
        <v>1</v>
      </c>
      <c r="C24" s="4" t="s">
        <v>33</v>
      </c>
      <c r="D24" s="6">
        <v>112</v>
      </c>
      <c r="E24" s="5">
        <v>145</v>
      </c>
      <c r="F24" s="7">
        <f t="shared" ref="F24:F29" si="2">((D24-E24)/E24)*100</f>
        <v>-22.758620689655174</v>
      </c>
    </row>
    <row r="25" spans="2:6" ht="16.5" customHeight="1" x14ac:dyDescent="0.25">
      <c r="B25" s="1" t="s">
        <v>4</v>
      </c>
      <c r="C25" s="4" t="s">
        <v>33</v>
      </c>
      <c r="D25" s="6">
        <v>754</v>
      </c>
      <c r="E25" s="5">
        <v>1182</v>
      </c>
      <c r="F25" s="7">
        <f t="shared" si="2"/>
        <v>-36.209813874788495</v>
      </c>
    </row>
    <row r="26" spans="2:6" ht="16.5" customHeight="1" x14ac:dyDescent="0.25">
      <c r="B26" s="1" t="s">
        <v>5</v>
      </c>
      <c r="C26" s="4" t="s">
        <v>33</v>
      </c>
      <c r="D26" s="10">
        <v>181</v>
      </c>
      <c r="E26" s="5">
        <v>261</v>
      </c>
      <c r="F26" s="7">
        <f t="shared" si="2"/>
        <v>-30.651340996168582</v>
      </c>
    </row>
    <row r="27" spans="2:6" ht="16.5" customHeight="1" x14ac:dyDescent="0.25">
      <c r="B27" s="1" t="s">
        <v>12</v>
      </c>
      <c r="C27" s="4" t="s">
        <v>33</v>
      </c>
      <c r="D27" s="6">
        <v>813</v>
      </c>
      <c r="E27" s="5">
        <v>229</v>
      </c>
      <c r="F27" s="7">
        <f t="shared" si="2"/>
        <v>255.02183406113539</v>
      </c>
    </row>
    <row r="28" spans="2:6" ht="16.5" customHeight="1" x14ac:dyDescent="0.25">
      <c r="B28" s="1" t="s">
        <v>3</v>
      </c>
      <c r="C28" s="4" t="s">
        <v>32</v>
      </c>
      <c r="D28" s="6">
        <v>634</v>
      </c>
      <c r="E28" s="5">
        <v>1283</v>
      </c>
      <c r="F28" s="7">
        <f t="shared" si="2"/>
        <v>-50.584567420109117</v>
      </c>
    </row>
    <row r="29" spans="2:6" ht="16.5" customHeight="1" x14ac:dyDescent="0.25">
      <c r="B29" s="1" t="s">
        <v>11</v>
      </c>
      <c r="C29" s="4" t="s">
        <v>32</v>
      </c>
      <c r="D29" s="6">
        <v>276</v>
      </c>
      <c r="E29" s="5">
        <v>856</v>
      </c>
      <c r="F29" s="7">
        <f t="shared" si="2"/>
        <v>-67.757009345794401</v>
      </c>
    </row>
    <row r="30" spans="2:6" ht="16.5" customHeight="1" x14ac:dyDescent="0.25">
      <c r="B30" s="1" t="s">
        <v>0</v>
      </c>
      <c r="C30" s="4" t="s">
        <v>32</v>
      </c>
      <c r="D30" s="11" t="s">
        <v>19</v>
      </c>
      <c r="E30" s="11" t="s">
        <v>19</v>
      </c>
      <c r="F30" s="11" t="s">
        <v>19</v>
      </c>
    </row>
    <row r="31" spans="2:6" ht="16.5" customHeight="1" x14ac:dyDescent="0.25">
      <c r="B31" s="1" t="s">
        <v>1</v>
      </c>
      <c r="C31" s="4" t="s">
        <v>32</v>
      </c>
      <c r="D31" s="6">
        <v>15</v>
      </c>
      <c r="E31" s="5">
        <v>317</v>
      </c>
      <c r="F31" s="7">
        <f>((D31-E31)/E31)*100</f>
        <v>-95.268138801261827</v>
      </c>
    </row>
    <row r="32" spans="2:6" ht="16.5" customHeight="1" x14ac:dyDescent="0.25">
      <c r="B32" s="1" t="s">
        <v>4</v>
      </c>
      <c r="C32" s="4" t="s">
        <v>32</v>
      </c>
      <c r="D32" s="6">
        <v>1204</v>
      </c>
      <c r="E32" s="5">
        <v>1170</v>
      </c>
      <c r="F32" s="7">
        <f>((D32-E32)/E32)*100</f>
        <v>2.9059829059829059</v>
      </c>
    </row>
    <row r="33" spans="2:6" ht="16.5" customHeight="1" x14ac:dyDescent="0.25">
      <c r="B33" s="1" t="s">
        <v>5</v>
      </c>
      <c r="C33" s="4" t="s">
        <v>32</v>
      </c>
      <c r="D33" s="10">
        <v>121</v>
      </c>
      <c r="E33" s="5">
        <v>359</v>
      </c>
      <c r="F33" s="7">
        <f>((D33-E33)/E33)*100</f>
        <v>-66.295264623955433</v>
      </c>
    </row>
    <row r="34" spans="2:6" ht="16.5" customHeight="1" x14ac:dyDescent="0.25">
      <c r="B34" s="1" t="s">
        <v>12</v>
      </c>
      <c r="C34" s="4" t="s">
        <v>32</v>
      </c>
      <c r="D34" s="6">
        <v>26</v>
      </c>
      <c r="E34" s="5">
        <v>365</v>
      </c>
      <c r="F34" s="7">
        <f>((D34-E34)/E34)*100</f>
        <v>-92.876712328767113</v>
      </c>
    </row>
    <row r="36" spans="2:6" s="3" customFormat="1" ht="16.5" customHeight="1" x14ac:dyDescent="0.25">
      <c r="C36" s="17" t="s">
        <v>13</v>
      </c>
      <c r="D36" s="16">
        <f>SUM(D7:D34)</f>
        <v>14577</v>
      </c>
      <c r="E36" s="16">
        <f>SUM(E7:E34)</f>
        <v>15120</v>
      </c>
      <c r="F36" s="20">
        <f>((D36-E36)/E36)*100</f>
        <v>-3.5912698412698409</v>
      </c>
    </row>
  </sheetData>
  <autoFilter ref="B6:F34" xr:uid="{BB64163E-1042-4E15-ABA8-089EED88E13F}">
    <sortState xmlns:xlrd2="http://schemas.microsoft.com/office/spreadsheetml/2017/richdata2" ref="B7:F34">
      <sortCondition ref="C6:C34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553E791BB86D4F946FA99DFDB2FA08" ma:contentTypeVersion="0" ma:contentTypeDescription="Create a new document." ma:contentTypeScope="" ma:versionID="a30f203b93182cd3b4ac53abc5679b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c2daaae0bab6b83855d946d944959f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FE8B3-64C4-43FA-B128-EE4817E4BB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465F68-3A45-46C8-8134-5C2ABFA4CAF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E7CCC9-8E61-464B-9ADD-D94A1941DB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Motorcycles - All powertrains</vt:lpstr>
      <vt:lpstr>Mopeds - All powertrains</vt:lpstr>
      <vt:lpstr>Motorcycles - Electric only</vt:lpstr>
      <vt:lpstr>Mopeds - Electric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Ilaria Balloni</dc:creator>
  <cp:lastModifiedBy>Manuel Ordonez</cp:lastModifiedBy>
  <dcterms:created xsi:type="dcterms:W3CDTF">2020-05-13T12:25:38Z</dcterms:created>
  <dcterms:modified xsi:type="dcterms:W3CDTF">2020-05-19T09:49:10Z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0x010100B2553E791BB86D4F946FA99DFDB2FA08</vt:lpwstr>
  </property>
</Properties>
</file>